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7" i="1"/>
  <c r="L12"/>
  <c r="D7"/>
  <c r="D12"/>
  <c r="H7"/>
  <c r="L8"/>
  <c r="D22"/>
  <c r="L22" s="1"/>
  <c r="L21"/>
  <c r="H21"/>
  <c r="D21"/>
  <c r="L20"/>
  <c r="D20"/>
  <c r="L19"/>
  <c r="D19"/>
  <c r="L18"/>
  <c r="D18"/>
  <c r="H17"/>
  <c r="D17"/>
  <c r="L17" s="1"/>
  <c r="L16"/>
  <c r="H16"/>
  <c r="D16"/>
  <c r="L15"/>
  <c r="H15"/>
  <c r="D15"/>
  <c r="H14"/>
  <c r="D14"/>
  <c r="L14" s="1"/>
  <c r="H13"/>
  <c r="D13"/>
  <c r="L13" s="1"/>
  <c r="K12"/>
  <c r="H12"/>
  <c r="L11"/>
  <c r="D11"/>
  <c r="D10"/>
  <c r="L10" s="1"/>
  <c r="L9"/>
  <c r="D9"/>
  <c r="D8"/>
  <c r="K7"/>
  <c r="I7"/>
  <c r="F7"/>
  <c r="E7"/>
  <c r="B7"/>
</calcChain>
</file>

<file path=xl/sharedStrings.xml><?xml version="1.0" encoding="utf-8"?>
<sst xmlns="http://schemas.openxmlformats.org/spreadsheetml/2006/main" count="38" uniqueCount="33">
  <si>
    <t>附件：</t>
  </si>
  <si>
    <r>
      <rPr>
        <b/>
        <sz val="18"/>
        <color theme="1"/>
        <rFont val="宋体"/>
        <charset val="134"/>
      </rPr>
      <t>永安市</t>
    </r>
    <r>
      <rPr>
        <b/>
        <sz val="18"/>
        <color theme="1"/>
        <rFont val="Tahoma"/>
        <family val="2"/>
      </rPr>
      <t>2022</t>
    </r>
    <r>
      <rPr>
        <b/>
        <sz val="18"/>
        <color theme="1"/>
        <rFont val="宋体"/>
        <charset val="134"/>
      </rPr>
      <t>年耕地地力保护补贴资金分配表</t>
    </r>
  </si>
  <si>
    <t>乡镇（街道）</t>
  </si>
  <si>
    <t>耕地地力保护补贴</t>
  </si>
  <si>
    <t>水稻种植大户奖励</t>
  </si>
  <si>
    <t>再生稻直接补贴</t>
  </si>
  <si>
    <t>本次下达（万元）</t>
  </si>
  <si>
    <t>备注</t>
  </si>
  <si>
    <t>耕地面积</t>
  </si>
  <si>
    <r>
      <rPr>
        <sz val="11"/>
        <color theme="1"/>
        <rFont val="宋体"/>
        <charset val="134"/>
      </rPr>
      <t>补贴标准（元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charset val="134"/>
      </rPr>
      <t>亩）</t>
    </r>
  </si>
  <si>
    <t>补贴金额（万元）</t>
  </si>
  <si>
    <t>户数</t>
  </si>
  <si>
    <t>面积（亩）</t>
  </si>
  <si>
    <t>4=2×3</t>
  </si>
  <si>
    <t>8=6×7</t>
  </si>
  <si>
    <t>11=9×10</t>
  </si>
  <si>
    <t>12=4+8+11</t>
  </si>
  <si>
    <t>全市合计</t>
  </si>
  <si>
    <t>燕南街道</t>
  </si>
  <si>
    <t>燕东街道</t>
  </si>
  <si>
    <t>燕北街道</t>
  </si>
  <si>
    <t>燕西街道</t>
  </si>
  <si>
    <t>小陶镇</t>
  </si>
  <si>
    <t>洪田镇</t>
  </si>
  <si>
    <t>安砂镇</t>
  </si>
  <si>
    <t>西洋镇</t>
  </si>
  <si>
    <t>大湖镇</t>
  </si>
  <si>
    <t>曹远镇</t>
  </si>
  <si>
    <t>贡川镇</t>
  </si>
  <si>
    <t>槐南镇</t>
  </si>
  <si>
    <t>青水乡</t>
  </si>
  <si>
    <t>罗坊乡</t>
  </si>
  <si>
    <t>上坪乡</t>
  </si>
</sst>
</file>

<file path=xl/styles.xml><?xml version="1.0" encoding="utf-8"?>
<styleSheet xmlns="http://schemas.openxmlformats.org/spreadsheetml/2006/main">
  <numFmts count="2">
    <numFmt numFmtId="176" formatCode="0.000000_ "/>
    <numFmt numFmtId="177" formatCode="0.000_ "/>
  </numFmts>
  <fonts count="6"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18"/>
      <color theme="1"/>
      <name val="Tahoma"/>
      <family val="2"/>
    </font>
    <font>
      <b/>
      <sz val="18"/>
      <color theme="1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NumberForma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177" fontId="0" fillId="2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>
      <selection activeCell="O11" sqref="O11"/>
    </sheetView>
  </sheetViews>
  <sheetFormatPr defaultColWidth="9" defaultRowHeight="14.25"/>
  <cols>
    <col min="2" max="2" width="10.125" customWidth="1"/>
    <col min="3" max="3" width="9.125" customWidth="1"/>
    <col min="4" max="4" width="12.375" customWidth="1"/>
    <col min="12" max="12" width="14.125" customWidth="1"/>
    <col min="13" max="13" width="13.25" customWidth="1"/>
  </cols>
  <sheetData>
    <row r="1" spans="1:13" ht="18.75" customHeight="1">
      <c r="A1" s="2" t="s">
        <v>0</v>
      </c>
    </row>
    <row r="2" spans="1:13" ht="38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7.75" customHeight="1">
      <c r="A3" s="9" t="s">
        <v>2</v>
      </c>
      <c r="B3" s="9" t="s">
        <v>3</v>
      </c>
      <c r="C3" s="10"/>
      <c r="D3" s="10"/>
      <c r="E3" s="9" t="s">
        <v>4</v>
      </c>
      <c r="F3" s="10"/>
      <c r="G3" s="10"/>
      <c r="H3" s="10"/>
      <c r="I3" s="9" t="s">
        <v>5</v>
      </c>
      <c r="J3" s="10"/>
      <c r="K3" s="10"/>
      <c r="L3" s="9" t="s">
        <v>6</v>
      </c>
      <c r="M3" s="9" t="s">
        <v>7</v>
      </c>
    </row>
    <row r="4" spans="1:13" ht="27.75" customHeight="1">
      <c r="A4" s="10"/>
      <c r="B4" s="9" t="s">
        <v>8</v>
      </c>
      <c r="C4" s="10" t="s">
        <v>9</v>
      </c>
      <c r="D4" s="9" t="s">
        <v>10</v>
      </c>
      <c r="E4" s="9" t="s">
        <v>11</v>
      </c>
      <c r="F4" s="9" t="s">
        <v>12</v>
      </c>
      <c r="G4" s="10" t="s">
        <v>9</v>
      </c>
      <c r="H4" s="9" t="s">
        <v>10</v>
      </c>
      <c r="I4" s="9" t="s">
        <v>12</v>
      </c>
      <c r="J4" s="10" t="s">
        <v>9</v>
      </c>
      <c r="K4" s="9" t="s">
        <v>10</v>
      </c>
      <c r="L4" s="10"/>
      <c r="M4" s="10"/>
    </row>
    <row r="5" spans="1:13" ht="27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7.75" customHeight="1">
      <c r="A6" s="3">
        <v>1</v>
      </c>
      <c r="B6" s="3">
        <v>2</v>
      </c>
      <c r="C6" s="3">
        <v>3</v>
      </c>
      <c r="D6" s="3" t="s">
        <v>13</v>
      </c>
      <c r="E6" s="3">
        <v>5</v>
      </c>
      <c r="F6" s="3">
        <v>6</v>
      </c>
      <c r="G6" s="3">
        <v>7</v>
      </c>
      <c r="H6" s="3" t="s">
        <v>14</v>
      </c>
      <c r="I6" s="3">
        <v>9</v>
      </c>
      <c r="J6" s="3">
        <v>10</v>
      </c>
      <c r="K6" s="3" t="s">
        <v>15</v>
      </c>
      <c r="L6" s="3" t="s">
        <v>16</v>
      </c>
      <c r="M6" s="3"/>
    </row>
    <row r="7" spans="1:13" ht="27.75" customHeight="1">
      <c r="A7" s="4" t="s">
        <v>17</v>
      </c>
      <c r="B7" s="5">
        <f>SUM(B8:B22)</f>
        <v>205780.28</v>
      </c>
      <c r="C7" s="5">
        <v>81.070599999999999</v>
      </c>
      <c r="D7" s="6">
        <f>SUM(D8:D22)</f>
        <v>1668.2730767767998</v>
      </c>
      <c r="E7" s="5">
        <f>SUM(E8:E21)</f>
        <v>90</v>
      </c>
      <c r="F7" s="5">
        <f>SUM(F8:F21)</f>
        <v>4019.4800000000005</v>
      </c>
      <c r="G7" s="5">
        <v>100</v>
      </c>
      <c r="H7" s="5">
        <f>F7*G7/10000</f>
        <v>40.194800000000008</v>
      </c>
      <c r="I7" s="5">
        <f>SUM(I8:I22)</f>
        <v>266</v>
      </c>
      <c r="J7" s="5">
        <v>20</v>
      </c>
      <c r="K7" s="5">
        <f>SUM(K8:K22)</f>
        <v>0.53200000000000003</v>
      </c>
      <c r="L7" s="8">
        <f>D7+H7+K7</f>
        <v>1708.9998767767997</v>
      </c>
      <c r="M7" s="5"/>
    </row>
    <row r="8" spans="1:13" ht="27.75" customHeight="1">
      <c r="A8" s="5" t="s">
        <v>18</v>
      </c>
      <c r="B8" s="5">
        <v>4418.2299999999996</v>
      </c>
      <c r="C8" s="5">
        <v>81.070599999999999</v>
      </c>
      <c r="D8" s="6">
        <f>B8*C8/10000</f>
        <v>35.818855703799997</v>
      </c>
      <c r="E8" s="5"/>
      <c r="F8" s="5"/>
      <c r="G8" s="5"/>
      <c r="H8" s="5"/>
      <c r="I8" s="5"/>
      <c r="J8" s="5"/>
      <c r="K8" s="5"/>
      <c r="L8" s="6">
        <f>D8+H8+K8</f>
        <v>35.818855703799997</v>
      </c>
      <c r="M8" s="5"/>
    </row>
    <row r="9" spans="1:13" ht="27.75" customHeight="1">
      <c r="A9" s="5" t="s">
        <v>19</v>
      </c>
      <c r="B9" s="5">
        <v>629.21</v>
      </c>
      <c r="C9" s="5">
        <v>81.070599999999999</v>
      </c>
      <c r="D9" s="6">
        <f>B9*C9/10000</f>
        <v>5.1010432226000004</v>
      </c>
      <c r="E9" s="5"/>
      <c r="F9" s="5"/>
      <c r="G9" s="5"/>
      <c r="H9" s="5"/>
      <c r="I9" s="5"/>
      <c r="J9" s="5"/>
      <c r="K9" s="5"/>
      <c r="L9" s="6">
        <f t="shared" ref="L9:L22" si="0">D9+H9+K9</f>
        <v>5.1010432226000004</v>
      </c>
      <c r="M9" s="5"/>
    </row>
    <row r="10" spans="1:13" ht="27.75" customHeight="1">
      <c r="A10" s="5" t="s">
        <v>20</v>
      </c>
      <c r="B10" s="5">
        <v>2150.4</v>
      </c>
      <c r="C10" s="5">
        <v>81.070599999999999</v>
      </c>
      <c r="D10" s="6">
        <f>B10*C10/10000</f>
        <v>17.433421824000003</v>
      </c>
      <c r="E10" s="7"/>
      <c r="F10" s="7"/>
      <c r="G10" s="7"/>
      <c r="H10" s="5"/>
      <c r="I10" s="5"/>
      <c r="J10" s="5"/>
      <c r="K10" s="5"/>
      <c r="L10" s="6">
        <f t="shared" si="0"/>
        <v>17.433421824000003</v>
      </c>
      <c r="M10" s="5"/>
    </row>
    <row r="11" spans="1:13" ht="27.75" customHeight="1">
      <c r="A11" s="5" t="s">
        <v>21</v>
      </c>
      <c r="B11" s="5">
        <v>5011.1899999999996</v>
      </c>
      <c r="C11" s="5">
        <v>81.070599999999999</v>
      </c>
      <c r="D11" s="6">
        <f>B11*C11/10000</f>
        <v>40.626018001399999</v>
      </c>
      <c r="E11" s="5"/>
      <c r="F11" s="5"/>
      <c r="G11" s="5"/>
      <c r="H11" s="5"/>
      <c r="I11" s="5"/>
      <c r="J11" s="5"/>
      <c r="K11" s="5"/>
      <c r="L11" s="6">
        <f t="shared" si="0"/>
        <v>40.626018001399999</v>
      </c>
      <c r="M11" s="5"/>
    </row>
    <row r="12" spans="1:13" ht="27.75" customHeight="1">
      <c r="A12" s="5" t="s">
        <v>22</v>
      </c>
      <c r="B12" s="5">
        <v>35890.42</v>
      </c>
      <c r="C12" s="5">
        <v>81.070599999999999</v>
      </c>
      <c r="D12" s="6">
        <f>B12*C12/10000</f>
        <v>290.96578836519996</v>
      </c>
      <c r="E12" s="5">
        <v>3</v>
      </c>
      <c r="F12" s="5">
        <v>475.05</v>
      </c>
      <c r="G12" s="5">
        <v>100</v>
      </c>
      <c r="H12" s="5">
        <f t="shared" ref="H12:H17" si="1">F12*G12/10000</f>
        <v>4.7504999999999997</v>
      </c>
      <c r="I12" s="5">
        <v>266</v>
      </c>
      <c r="J12" s="5">
        <v>20</v>
      </c>
      <c r="K12" s="5">
        <f>I12*J12/10000</f>
        <v>0.53200000000000003</v>
      </c>
      <c r="L12" s="6">
        <f>D12+H12+K12</f>
        <v>296.24828836519993</v>
      </c>
      <c r="M12" s="5"/>
    </row>
    <row r="13" spans="1:13" ht="27.75" customHeight="1">
      <c r="A13" s="5" t="s">
        <v>23</v>
      </c>
      <c r="B13" s="5">
        <v>21588.78</v>
      </c>
      <c r="C13" s="5">
        <v>81.070599999999999</v>
      </c>
      <c r="D13" s="6">
        <f t="shared" ref="D13:D21" si="2">B13*C13/10000</f>
        <v>175.0215347868</v>
      </c>
      <c r="E13" s="5">
        <v>2</v>
      </c>
      <c r="F13" s="5">
        <v>72.09</v>
      </c>
      <c r="G13" s="5">
        <v>100</v>
      </c>
      <c r="H13" s="5">
        <f t="shared" si="1"/>
        <v>0.72089999999999999</v>
      </c>
      <c r="I13" s="5"/>
      <c r="J13" s="5"/>
      <c r="K13" s="5"/>
      <c r="L13" s="6">
        <f t="shared" si="0"/>
        <v>175.7424347868</v>
      </c>
      <c r="M13" s="5"/>
    </row>
    <row r="14" spans="1:13" ht="27.75" customHeight="1">
      <c r="A14" s="5" t="s">
        <v>24</v>
      </c>
      <c r="B14" s="5">
        <v>17696.82</v>
      </c>
      <c r="C14" s="5">
        <v>81.070599999999999</v>
      </c>
      <c r="D14" s="6">
        <f t="shared" si="2"/>
        <v>143.46918154919999</v>
      </c>
      <c r="E14" s="5">
        <v>36</v>
      </c>
      <c r="F14" s="5">
        <v>1381.95</v>
      </c>
      <c r="G14" s="5">
        <v>100</v>
      </c>
      <c r="H14" s="5">
        <f t="shared" si="1"/>
        <v>13.8195</v>
      </c>
      <c r="I14" s="5"/>
      <c r="J14" s="5"/>
      <c r="K14" s="5"/>
      <c r="L14" s="6">
        <f t="shared" si="0"/>
        <v>157.28868154919999</v>
      </c>
      <c r="M14" s="5"/>
    </row>
    <row r="15" spans="1:13" s="1" customFormat="1" ht="27.75" customHeight="1">
      <c r="A15" s="5" t="s">
        <v>25</v>
      </c>
      <c r="B15" s="5">
        <v>19696.490000000002</v>
      </c>
      <c r="C15" s="5">
        <v>81.070599999999999</v>
      </c>
      <c r="D15" s="6">
        <f t="shared" si="2"/>
        <v>159.68062621940001</v>
      </c>
      <c r="E15" s="5">
        <v>12</v>
      </c>
      <c r="F15" s="5">
        <v>424</v>
      </c>
      <c r="G15" s="5">
        <v>100</v>
      </c>
      <c r="H15" s="5">
        <f t="shared" si="1"/>
        <v>4.24</v>
      </c>
      <c r="I15" s="7"/>
      <c r="J15" s="7"/>
      <c r="K15" s="7"/>
      <c r="L15" s="6">
        <f t="shared" si="0"/>
        <v>163.92062621940002</v>
      </c>
      <c r="M15" s="5"/>
    </row>
    <row r="16" spans="1:13" ht="27.75" customHeight="1">
      <c r="A16" s="5" t="s">
        <v>26</v>
      </c>
      <c r="B16" s="5">
        <v>19475.62</v>
      </c>
      <c r="C16" s="5">
        <v>81.070599999999999</v>
      </c>
      <c r="D16" s="6">
        <f t="shared" si="2"/>
        <v>157.89001987719999</v>
      </c>
      <c r="E16" s="5">
        <v>10</v>
      </c>
      <c r="F16" s="5">
        <v>410.59</v>
      </c>
      <c r="G16" s="5">
        <v>100</v>
      </c>
      <c r="H16" s="5">
        <f t="shared" si="1"/>
        <v>4.1059000000000001</v>
      </c>
      <c r="I16" s="5"/>
      <c r="J16" s="5"/>
      <c r="K16" s="5"/>
      <c r="L16" s="6">
        <f t="shared" si="0"/>
        <v>161.99591987719998</v>
      </c>
      <c r="M16" s="5"/>
    </row>
    <row r="17" spans="1:13" ht="27.75" customHeight="1">
      <c r="A17" s="5" t="s">
        <v>27</v>
      </c>
      <c r="B17" s="5">
        <v>10992.66</v>
      </c>
      <c r="C17" s="5">
        <v>81.070599999999999</v>
      </c>
      <c r="D17" s="6">
        <f t="shared" si="2"/>
        <v>89.118154179599998</v>
      </c>
      <c r="E17" s="5">
        <v>6</v>
      </c>
      <c r="F17" s="5">
        <v>440.8</v>
      </c>
      <c r="G17" s="5">
        <v>100</v>
      </c>
      <c r="H17" s="5">
        <f t="shared" si="1"/>
        <v>4.4080000000000004</v>
      </c>
      <c r="I17" s="5"/>
      <c r="J17" s="5"/>
      <c r="K17" s="5"/>
      <c r="L17" s="6">
        <f t="shared" si="0"/>
        <v>93.526154179599999</v>
      </c>
      <c r="M17" s="5"/>
    </row>
    <row r="18" spans="1:13" ht="27.75" customHeight="1">
      <c r="A18" s="5" t="s">
        <v>28</v>
      </c>
      <c r="B18" s="5">
        <v>13158.38</v>
      </c>
      <c r="C18" s="5">
        <v>81.070599999999999</v>
      </c>
      <c r="D18" s="6">
        <f t="shared" si="2"/>
        <v>106.67577616279998</v>
      </c>
      <c r="E18" s="7"/>
      <c r="F18" s="7"/>
      <c r="G18" s="7"/>
      <c r="H18" s="7"/>
      <c r="I18" s="5"/>
      <c r="J18" s="5"/>
      <c r="K18" s="5"/>
      <c r="L18" s="6">
        <f t="shared" si="0"/>
        <v>106.67577616279998</v>
      </c>
      <c r="M18" s="5"/>
    </row>
    <row r="19" spans="1:13" ht="27.75" customHeight="1">
      <c r="A19" s="5" t="s">
        <v>29</v>
      </c>
      <c r="B19" s="5">
        <v>12785.51</v>
      </c>
      <c r="C19" s="5">
        <v>81.070599999999999</v>
      </c>
      <c r="D19" s="6">
        <f t="shared" si="2"/>
        <v>103.6528967006</v>
      </c>
      <c r="E19" s="5"/>
      <c r="F19" s="5"/>
      <c r="G19" s="5"/>
      <c r="H19" s="5"/>
      <c r="I19" s="5"/>
      <c r="J19" s="5"/>
      <c r="K19" s="5"/>
      <c r="L19" s="6">
        <f t="shared" si="0"/>
        <v>103.6528967006</v>
      </c>
      <c r="M19" s="5"/>
    </row>
    <row r="20" spans="1:13" ht="27.75" customHeight="1">
      <c r="A20" s="5" t="s">
        <v>30</v>
      </c>
      <c r="B20" s="5">
        <v>22483.45</v>
      </c>
      <c r="C20" s="5">
        <v>81.070599999999999</v>
      </c>
      <c r="D20" s="6">
        <f t="shared" si="2"/>
        <v>182.27467815700001</v>
      </c>
      <c r="E20" s="5"/>
      <c r="F20" s="5"/>
      <c r="G20" s="5"/>
      <c r="H20" s="5"/>
      <c r="I20" s="5"/>
      <c r="J20" s="5"/>
      <c r="K20" s="5"/>
      <c r="L20" s="6">
        <f t="shared" si="0"/>
        <v>182.27467815700001</v>
      </c>
      <c r="M20" s="5"/>
    </row>
    <row r="21" spans="1:13" ht="27.75" customHeight="1">
      <c r="A21" s="5" t="s">
        <v>31</v>
      </c>
      <c r="B21" s="5">
        <v>7624.93</v>
      </c>
      <c r="C21" s="5">
        <v>81.070599999999999</v>
      </c>
      <c r="D21" s="6">
        <f t="shared" si="2"/>
        <v>61.815765005800003</v>
      </c>
      <c r="E21" s="5">
        <v>21</v>
      </c>
      <c r="F21" s="5">
        <v>815</v>
      </c>
      <c r="G21" s="5">
        <v>100</v>
      </c>
      <c r="H21" s="5">
        <f>F21*G21/10000</f>
        <v>8.15</v>
      </c>
      <c r="I21" s="5"/>
      <c r="J21" s="5"/>
      <c r="K21" s="5"/>
      <c r="L21" s="6">
        <f t="shared" si="0"/>
        <v>69.965765005800009</v>
      </c>
      <c r="M21" s="5"/>
    </row>
    <row r="22" spans="1:13" ht="27.75" customHeight="1">
      <c r="A22" s="5" t="s">
        <v>32</v>
      </c>
      <c r="B22" s="5">
        <v>12178.19</v>
      </c>
      <c r="C22" s="5">
        <v>81.070599999999999</v>
      </c>
      <c r="D22" s="6">
        <f>B22*C22/10000</f>
        <v>98.729317021400007</v>
      </c>
      <c r="E22" s="7"/>
      <c r="F22" s="7"/>
      <c r="G22" s="7"/>
      <c r="H22" s="7"/>
      <c r="I22" s="5"/>
      <c r="J22" s="5"/>
      <c r="K22" s="5"/>
      <c r="L22" s="6">
        <f t="shared" si="0"/>
        <v>98.729317021400007</v>
      </c>
      <c r="M22" s="5"/>
    </row>
  </sheetData>
  <mergeCells count="17">
    <mergeCell ref="K4:K5"/>
    <mergeCell ref="L3:L5"/>
    <mergeCell ref="M3:M5"/>
    <mergeCell ref="A2:M2"/>
    <mergeCell ref="B3:D3"/>
    <mergeCell ref="E3:H3"/>
    <mergeCell ref="I3:K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5" type="noConversion"/>
  <pageMargins left="1.3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2022-06-08T03:13:24Z</cp:lastPrinted>
  <dcterms:created xsi:type="dcterms:W3CDTF">2008-09-11T17:22:00Z</dcterms:created>
  <dcterms:modified xsi:type="dcterms:W3CDTF">2022-06-08T03:14:47Z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B998544A7DF744BCB6DCAEBAA26B90FD</vt:lpwstr>
  </property>
  <property fmtid="{D5CDD505-2E9C-101B-9397-08002B2CF9AE}" pid="3" name="KSOProductBuildVer">
    <vt:lpwstr>2052-11.1.0.11636</vt:lpwstr>
  </property>
</Properties>
</file>