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0" yWindow="75" windowWidth="21705" windowHeight="12930" tabRatio="1000" activeTab="4"/>
  </bookViews>
  <sheets>
    <sheet name="封面" sheetId="1" r:id="rId1"/>
    <sheet name="附表1-1" sheetId="2" r:id="rId2"/>
    <sheet name="附表1-2" sheetId="3" r:id="rId3"/>
    <sheet name="附表1-3" sheetId="4" r:id="rId4"/>
    <sheet name="附表1-4" sheetId="5" r:id="rId5"/>
    <sheet name="附表1-5" sheetId="6" r:id="rId6"/>
    <sheet name="附表1-6" sheetId="7" r:id="rId7"/>
    <sheet name="附表1-7" sheetId="8" r:id="rId8"/>
    <sheet name="附表1-8" sheetId="9" r:id="rId9"/>
    <sheet name="附表1-9" sheetId="10" r:id="rId10"/>
    <sheet name="附表1-10" sheetId="11" r:id="rId11"/>
    <sheet name="附表1-11" sheetId="12" r:id="rId12"/>
    <sheet name="附表1-12" sheetId="13" r:id="rId13"/>
    <sheet name="附表1-13" sheetId="14" r:id="rId14"/>
    <sheet name="附表1-14" sheetId="15" r:id="rId15"/>
    <sheet name="附表2-1" sheetId="16" r:id="rId16"/>
    <sheet name="附表2-2" sheetId="17" r:id="rId17"/>
  </sheets>
  <externalReferences>
    <externalReference r:id="rId18"/>
  </externalReferences>
  <definedNames>
    <definedName name="_xlnm._FilterDatabase" localSheetId="3" hidden="1">'附表1-3'!$A$4:$H$1330</definedName>
    <definedName name="_Order1">255</definedName>
    <definedName name="_Order2">255</definedName>
    <definedName name="gxxe2003">[1]P1012001!$A$6:$E$117</definedName>
    <definedName name="_xlnm.Print_Area" localSheetId="0">封面!$A$1:$C$21</definedName>
    <definedName name="_xlnm.Print_Area" localSheetId="3">'附表1-3'!$A$4:$E$1330</definedName>
    <definedName name="_xlnm.Print_Titles" localSheetId="1">'附表1-1'!$1:$4</definedName>
    <definedName name="_xlnm.Print_Titles" localSheetId="10">'附表1-10'!$1:$5</definedName>
    <definedName name="_xlnm.Print_Titles" localSheetId="11">'附表1-11'!$1:$4</definedName>
    <definedName name="_xlnm.Print_Titles" localSheetId="12">'附表1-12'!$1:$4</definedName>
    <definedName name="_xlnm.Print_Titles" localSheetId="13">'附表1-13'!$1:$4</definedName>
    <definedName name="_xlnm.Print_Titles" localSheetId="14">'附表1-14'!$1:$4</definedName>
    <definedName name="_xlnm.Print_Titles" localSheetId="2">'附表1-2'!$1:$4</definedName>
    <definedName name="_xlnm.Print_Titles" localSheetId="3">'附表1-3'!$4:$4</definedName>
    <definedName name="_xlnm.Print_Titles" localSheetId="4">'附表1-4'!$1:$4</definedName>
    <definedName name="_xlnm.Print_Titles" localSheetId="5">'附表1-5'!$1:$4</definedName>
    <definedName name="_xlnm.Print_Titles" localSheetId="6">'附表1-6'!$1:$5</definedName>
    <definedName name="_xlnm.Print_Titles" localSheetId="7">'附表1-7'!$1:$4</definedName>
    <definedName name="_xlnm.Print_Titles" localSheetId="8">'附表1-8'!$1:$4</definedName>
  </definedNames>
  <calcPr calcId="124519" fullPrecision="0"/>
</workbook>
</file>

<file path=xl/calcChain.xml><?xml version="1.0" encoding="utf-8"?>
<calcChain xmlns="http://schemas.openxmlformats.org/spreadsheetml/2006/main">
  <c r="C5" i="6"/>
  <c r="B5"/>
  <c r="B60"/>
  <c r="B51"/>
  <c r="B41"/>
  <c r="B37"/>
  <c r="B11"/>
  <c r="B6"/>
  <c r="D6" i="5"/>
  <c r="D7"/>
  <c r="D10"/>
  <c r="D11"/>
  <c r="D14"/>
  <c r="D16"/>
  <c r="D19"/>
  <c r="D20"/>
  <c r="D5"/>
  <c r="B8" i="8" l="1"/>
  <c r="B5" s="1"/>
  <c r="B14" i="10" l="1"/>
  <c r="D11" i="9"/>
  <c r="D13"/>
  <c r="D14"/>
  <c r="D17"/>
  <c r="D20"/>
  <c r="D28"/>
  <c r="D7" i="3"/>
  <c r="D8"/>
  <c r="D9"/>
  <c r="D10"/>
  <c r="D11"/>
  <c r="D12"/>
  <c r="D13"/>
  <c r="D14"/>
  <c r="D15"/>
  <c r="D16"/>
  <c r="D17"/>
  <c r="D18"/>
  <c r="D19"/>
  <c r="D22"/>
  <c r="D23"/>
  <c r="D24"/>
  <c r="D25"/>
  <c r="D26"/>
  <c r="D27"/>
  <c r="D29"/>
  <c r="D36"/>
  <c r="D45"/>
  <c r="D5"/>
  <c r="D6" i="2"/>
  <c r="D8"/>
  <c r="D10"/>
  <c r="D11"/>
  <c r="D12"/>
  <c r="D13"/>
  <c r="D14"/>
  <c r="D15"/>
  <c r="D16"/>
  <c r="D17"/>
  <c r="D18"/>
  <c r="D19"/>
  <c r="D20"/>
  <c r="D23"/>
  <c r="D24"/>
  <c r="D25"/>
  <c r="D26"/>
  <c r="D27"/>
  <c r="D28"/>
  <c r="D32"/>
  <c r="D34"/>
  <c r="D35"/>
  <c r="D36"/>
  <c r="D37"/>
  <c r="D38"/>
  <c r="D40"/>
  <c r="D41"/>
  <c r="D45"/>
  <c r="D5"/>
  <c r="B9" i="3" l="1"/>
  <c r="B5"/>
  <c r="D16" i="15" l="1"/>
  <c r="D15"/>
  <c r="D11"/>
  <c r="D10"/>
  <c r="D21" i="14"/>
  <c r="D20"/>
  <c r="D19"/>
  <c r="D18"/>
  <c r="D17"/>
  <c r="D15"/>
  <c r="D14"/>
  <c r="D13"/>
  <c r="D12"/>
  <c r="D11"/>
  <c r="D34" i="13"/>
  <c r="D33"/>
  <c r="D31"/>
  <c r="D30"/>
  <c r="D17" i="12"/>
  <c r="D14"/>
  <c r="D13"/>
  <c r="D5"/>
  <c r="B47" i="10"/>
  <c r="B38"/>
  <c r="B36"/>
  <c r="B32"/>
  <c r="B25"/>
  <c r="B20"/>
  <c r="B10"/>
  <c r="B7"/>
  <c r="B5"/>
  <c r="B45" s="1"/>
  <c r="D9" i="8"/>
  <c r="D8"/>
  <c r="D7"/>
  <c r="D6"/>
  <c r="D5"/>
  <c r="B1314" i="4"/>
  <c r="B29" i="3"/>
  <c r="B32" i="2"/>
</calcChain>
</file>

<file path=xl/sharedStrings.xml><?xml version="1.0" encoding="utf-8"?>
<sst xmlns="http://schemas.openxmlformats.org/spreadsheetml/2006/main" count="1998" uniqueCount="1489">
  <si>
    <t>附件</t>
  </si>
  <si>
    <t>2019年度永安市预算公开附表目录</t>
  </si>
  <si>
    <t>一、政府预算公开附表</t>
  </si>
  <si>
    <t>归属级次</t>
  </si>
  <si>
    <t>1、</t>
  </si>
  <si>
    <t>附表1-1：2019年度一般公共预算收入预算表</t>
  </si>
  <si>
    <t>省、市、县</t>
  </si>
  <si>
    <t>2、</t>
  </si>
  <si>
    <t>附表1-2：2019年度一般公共预算支出预算表</t>
  </si>
  <si>
    <t>3、</t>
  </si>
  <si>
    <t>附表1-3：2019年度本级一般公共预算支出预算表</t>
  </si>
  <si>
    <t>4、</t>
  </si>
  <si>
    <t>附表1-4：2019年度本级一般公共预算支出经济分类情况表</t>
  </si>
  <si>
    <t>5、</t>
  </si>
  <si>
    <t>附表1-5：2019年度本级一般公共预算基本支出经济分类情况表</t>
  </si>
  <si>
    <t>6、</t>
  </si>
  <si>
    <t>附表1-6：2019年度一般公共预算对下税收返还和转移支付预算表</t>
  </si>
  <si>
    <t>7、</t>
  </si>
  <si>
    <t>附表1-7：2019年度本级一般公共预算“三公”经费支出预算表</t>
  </si>
  <si>
    <t>8、</t>
  </si>
  <si>
    <t>附表1-8：2019年度本级政府性基金收入预算表</t>
  </si>
  <si>
    <t>9、</t>
  </si>
  <si>
    <t>附表1-9：2019年度本级政府性基金支出预算表</t>
  </si>
  <si>
    <t>10、</t>
  </si>
  <si>
    <t>附表1-10：2019年度政府性基金转移支付预算表</t>
  </si>
  <si>
    <t>11、</t>
  </si>
  <si>
    <t>附表1-11：2019年度本级国有资本经营收入预算表</t>
  </si>
  <si>
    <t>12、</t>
  </si>
  <si>
    <t>附表1-12：2019年度本级国有资本经营支出预算表</t>
  </si>
  <si>
    <t>13、</t>
  </si>
  <si>
    <t>附表1-13：2019年度本级社会保险基金预算收入表</t>
  </si>
  <si>
    <t>14、</t>
  </si>
  <si>
    <t>附表1-14：2019年度本级社会保险基金预算支出表</t>
  </si>
  <si>
    <t>二、政府债务公开附表</t>
  </si>
  <si>
    <t>附表2-1：2019年度政府一般债务余额和限额情况表</t>
  </si>
  <si>
    <t>附表2-2：2019年度政府专项债务余额和限额情况表</t>
  </si>
  <si>
    <t>附表1-1</t>
  </si>
  <si>
    <t>2019年度永安市一般公共预算收入预算表</t>
  </si>
  <si>
    <t>单位：万元</t>
  </si>
  <si>
    <t>收入项目</t>
  </si>
  <si>
    <t>当年预算数</t>
  </si>
  <si>
    <t>上年预算数</t>
  </si>
  <si>
    <t>当年预算数为上年预算数的％</t>
  </si>
  <si>
    <t>一、税收收入</t>
  </si>
  <si>
    <t xml:space="preserve">    增值税</t>
  </si>
  <si>
    <t xml:space="preserve">    消费税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</si>
  <si>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</si>
  <si>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</si>
  <si>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</si>
  <si>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</si>
  <si>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</si>
  <si>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</si>
  <si>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</si>
  <si>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</si>
  <si>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</si>
  <si>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</si>
  <si>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</si>
  <si>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</si>
  <si>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</si>
  <si>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</si>
  <si>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</si>
  <si>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</si>
  <si>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</si>
  <si>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</si>
  <si>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</si>
  <si>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</si>
  <si>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</si>
  <si>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</si>
  <si>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</si>
  <si>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</si>
  <si>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收入小计</t>
  </si>
  <si>
    <t>三、债务收入</t>
  </si>
  <si>
    <t>四、转移性收入</t>
  </si>
  <si>
    <t xml:space="preserve">   上级补助收入</t>
  </si>
  <si>
    <t xml:space="preserve">    返还性收入</t>
  </si>
  <si>
    <t xml:space="preserve">    一般性转移支付收入</t>
  </si>
  <si>
    <t xml:space="preserve">    专项转移支付收入</t>
  </si>
  <si>
    <t xml:space="preserve">   上解收入</t>
  </si>
  <si>
    <t xml:space="preserve">   上年结余收入</t>
  </si>
  <si>
    <t xml:space="preserve">   调入资金</t>
  </si>
  <si>
    <t xml:space="preserve">   调入预算稳定调节基金</t>
  </si>
  <si>
    <t xml:space="preserve">   债券转贷收入</t>
  </si>
  <si>
    <t xml:space="preserve">   接收其他地区援助收入</t>
  </si>
  <si>
    <t>收入合计</t>
  </si>
  <si>
    <t>附表1-2</t>
  </si>
  <si>
    <t>2019年度永安市一般公共预算支出预算表</t>
  </si>
  <si>
    <t>支出项目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</si>
  <si>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</si>
  <si>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</si>
  <si>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</si>
  <si>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</si>
  <si>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</si>
  <si>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</si>
  <si>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</si>
  <si>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</si>
  <si>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</si>
  <si>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</si>
  <si>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</si>
  <si>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</si>
  <si>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</si>
  <si>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</si>
  <si>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</si>
  <si>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</si>
  <si>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</si>
  <si>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</si>
  <si>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</si>
  <si>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</si>
  <si>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</si>
  <si>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</si>
  <si>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二十三、债务付息支出</t>
  </si>
  <si>
    <t>二十四、债务发行费用支出</t>
  </si>
  <si>
    <t>支出小计</t>
  </si>
  <si>
    <t>债务还本支出</t>
  </si>
  <si>
    <t>转移性支出</t>
  </si>
  <si>
    <t xml:space="preserve">   补助下级支出</t>
  </si>
  <si>
    <t xml:space="preserve">       返还性支出</t>
  </si>
  <si>
    <t xml:space="preserve">       一般性转移支付支出</t>
  </si>
  <si>
    <t xml:space="preserve">       专项转移支付支出</t>
  </si>
  <si>
    <t xml:space="preserve">   上解支出</t>
  </si>
  <si>
    <t xml:space="preserve">   援助其他地区支出</t>
  </si>
  <si>
    <t xml:space="preserve">   债务转贷支出</t>
  </si>
  <si>
    <t xml:space="preserve">   增设预算周转金</t>
  </si>
  <si>
    <t xml:space="preserve">   拨付国债转贷资金数</t>
  </si>
  <si>
    <t xml:space="preserve">   国债转贷资金结余</t>
  </si>
  <si>
    <t xml:space="preserve">   安排预算稳定调节基金</t>
  </si>
  <si>
    <t xml:space="preserve">   调出资金</t>
  </si>
  <si>
    <t xml:space="preserve">   年终结余</t>
  </si>
  <si>
    <t>支出合计</t>
  </si>
  <si>
    <t>附表1-3</t>
  </si>
  <si>
    <t xml:space="preserve"> </t>
  </si>
  <si>
    <t>2019年度永安市本级一般公共预算支出预算表</t>
  </si>
  <si>
    <t>项目</t>
  </si>
  <si>
    <t>预算数</t>
  </si>
  <si>
    <t>预算数为上年预算数%</t>
  </si>
  <si>
    <t>备注</t>
  </si>
  <si>
    <t>一、一般公共服务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</si>
  <si>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</si>
  <si>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</si>
  <si>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</si>
  <si>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</si>
  <si>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</si>
  <si>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</si>
  <si>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</si>
  <si>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</si>
  <si>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</si>
  <si>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</si>
  <si>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</si>
  <si>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</si>
  <si>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</si>
  <si>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</si>
  <si>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</si>
  <si>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</si>
  <si>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</si>
  <si>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</si>
  <si>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</si>
  <si>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</si>
  <si>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</si>
  <si>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法制建设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</si>
  <si>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</si>
  <si>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</si>
  <si>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</si>
  <si>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</si>
  <si>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</si>
  <si>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</si>
  <si>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</si>
  <si>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</si>
  <si>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</si>
  <si>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应对气象变化管理事务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</si>
  <si>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</si>
  <si>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</si>
  <si>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</si>
  <si>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</si>
  <si>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</si>
  <si>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</si>
  <si>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</si>
  <si>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</si>
  <si>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</si>
  <si>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</si>
  <si>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</si>
  <si>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</si>
  <si>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</si>
  <si>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</si>
  <si>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</si>
  <si>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</si>
  <si>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</si>
  <si>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</si>
  <si>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</si>
  <si>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</si>
  <si>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</si>
  <si>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</si>
  <si>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</si>
  <si>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</si>
  <si>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</si>
  <si>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</si>
  <si>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</si>
  <si>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收费业务</t>
  </si>
  <si>
    <t xml:space="preserve">      缉私办案</t>
  </si>
  <si>
    <t xml:space="preserve">      口岸电子执法系统建设与维护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</si>
  <si>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</si>
  <si>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</si>
  <si>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</si>
  <si>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</si>
  <si>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军队转业干部安置</t>
  </si>
  <si>
    <t xml:space="preserve">      博士后日常经费</t>
  </si>
  <si>
    <t xml:space="preserve">      引进人才费用</t>
  </si>
  <si>
    <t xml:space="preserve">      公务员考核</t>
  </si>
  <si>
    <t xml:space="preserve">      公务员履职能力提升</t>
  </si>
  <si>
    <t xml:space="preserve">      公务员招考</t>
  </si>
  <si>
    <t xml:space="preserve">      公务员综合管理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</si>
  <si>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</si>
  <si>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</si>
  <si>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</si>
  <si>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</si>
  <si>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</si>
  <si>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</si>
  <si>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</si>
  <si>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</si>
  <si>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</si>
  <si>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</si>
  <si>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</si>
  <si>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</si>
  <si>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</si>
  <si>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</si>
  <si>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</si>
  <si>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</si>
  <si>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</si>
  <si>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</si>
  <si>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</si>
  <si>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</si>
  <si>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其他知识产权事务支出</t>
  </si>
  <si>
    <t xml:space="preserve">    工商行政管理事务</t>
  </si>
  <si>
    <t xml:space="preserve">      工商行政管理专项</t>
  </si>
  <si>
    <t xml:space="preserve">      执法办案专项</t>
  </si>
  <si>
    <t xml:space="preserve">      消费者权益保护</t>
  </si>
  <si>
    <t xml:space="preserve">      其他工商行政管理事务支出</t>
  </si>
  <si>
    <t xml:space="preserve">    质量技术监督与检验检疫事务</t>
  </si>
  <si>
    <t xml:space="preserve">      出入境检验检疫行政执法和业务管理</t>
  </si>
  <si>
    <t xml:space="preserve">      出入境检验检疫技术支持</t>
  </si>
  <si>
    <t xml:space="preserve">      质量技术监督行政执法及业务管理</t>
  </si>
  <si>
    <t xml:space="preserve">      质量技术监督技术支持</t>
  </si>
  <si>
    <t xml:space="preserve">      认证认可监督管理</t>
  </si>
  <si>
    <t xml:space="preserve">      标准化管理</t>
  </si>
  <si>
    <t xml:space="preserve">      其他质量技术监督与检验检疫事务支出</t>
  </si>
  <si>
    <t xml:space="preserve">    民族事务</t>
  </si>
  <si>
    <t xml:space="preserve">      民族工作专项</t>
  </si>
  <si>
    <t xml:space="preserve">      其他民族事务支出</t>
  </si>
  <si>
    <t xml:space="preserve">    宗教事务</t>
  </si>
  <si>
    <t xml:space="preserve">      宗教工作专项</t>
  </si>
  <si>
    <t xml:space="preserve">      其他宗教事务支出</t>
  </si>
  <si>
    <t xml:space="preserve">    港澳台侨事务</t>
  </si>
  <si>
    <t xml:space="preserve">      港澳事务</t>
  </si>
  <si>
    <t xml:space="preserve">      台湾事务</t>
  </si>
  <si>
    <t xml:space="preserve">      华侨事务</t>
  </si>
  <si>
    <t xml:space="preserve">      其他港澳台侨事务支出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</si>
  <si>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</si>
  <si>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</si>
  <si>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</si>
  <si>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</si>
  <si>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</si>
  <si>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</si>
  <si>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厂务公开</t>
  </si>
  <si>
    <t xml:space="preserve">      工会疗养休养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</si>
  <si>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</si>
  <si>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</si>
  <si>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</si>
  <si>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</si>
  <si>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</si>
  <si>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</si>
  <si>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</si>
  <si>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</si>
  <si>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</si>
  <si>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</si>
  <si>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</si>
  <si>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</si>
  <si>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</si>
  <si>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</si>
  <si>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其他一般公共服务支出</t>
  </si>
  <si>
    <t xml:space="preserve">      国家赔偿费用支出</t>
  </si>
  <si>
    <t xml:space="preserve">      其他一般公共服务支出</t>
  </si>
  <si>
    <t xml:space="preserve">    对外合作与交流</t>
  </si>
  <si>
    <t xml:space="preserve">    其他外交支出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</si>
  <si>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</si>
  <si>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</si>
  <si>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</si>
  <si>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</si>
  <si>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</si>
  <si>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</si>
  <si>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</si>
  <si>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</si>
  <si>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</si>
  <si>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</si>
  <si>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</si>
  <si>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 xml:space="preserve">    武装警察</t>
  </si>
  <si>
    <t xml:space="preserve">      内卫</t>
  </si>
  <si>
    <t xml:space="preserve">      边防</t>
  </si>
  <si>
    <t xml:space="preserve">      消防</t>
  </si>
  <si>
    <t xml:space="preserve">      警卫</t>
  </si>
  <si>
    <t xml:space="preserve">      黄金</t>
  </si>
  <si>
    <t xml:space="preserve">      森林</t>
  </si>
  <si>
    <t xml:space="preserve">      水电</t>
  </si>
  <si>
    <t xml:space="preserve">      交通</t>
  </si>
  <si>
    <t xml:space="preserve">      其他武装警察支出</t>
  </si>
  <si>
    <t xml:space="preserve">    公安</t>
  </si>
  <si>
    <t xml:space="preserve">      治安管理</t>
  </si>
  <si>
    <t xml:space="preserve">      国内安全保卫</t>
  </si>
  <si>
    <t xml:space="preserve">      刑事侦查</t>
  </si>
  <si>
    <t xml:space="preserve">      经济犯罪侦查</t>
  </si>
  <si>
    <t xml:space="preserve">      出入境管理</t>
  </si>
  <si>
    <t xml:space="preserve">      行动技术管理</t>
  </si>
  <si>
    <t xml:space="preserve">      防范和处理邪教犯罪</t>
  </si>
  <si>
    <t xml:space="preserve">      禁毒管理</t>
  </si>
  <si>
    <t xml:space="preserve">      道路交通管理</t>
  </si>
  <si>
    <t xml:space="preserve">      网络侦控管理</t>
  </si>
  <si>
    <t xml:space="preserve">      反恐怖</t>
  </si>
  <si>
    <t xml:space="preserve">      居民身份证管理</t>
  </si>
  <si>
    <t xml:space="preserve">      网络运行及维护</t>
  </si>
  <si>
    <t xml:space="preserve">      拘押收教场所管理</t>
  </si>
  <si>
    <t xml:space="preserve">      警犬繁育及训养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</si>
  <si>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</si>
  <si>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</si>
  <si>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</si>
  <si>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</si>
  <si>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</si>
  <si>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查办和预防职务犯罪</t>
  </si>
  <si>
    <t xml:space="preserve">      公诉和审判监督</t>
  </si>
  <si>
    <t xml:space="preserve">      侦查监督</t>
  </si>
  <si>
    <t xml:space="preserve">      执行监督</t>
  </si>
  <si>
    <t xml:space="preserve">      控告申诉</t>
  </si>
  <si>
    <t xml:space="preserve">      “两房”建设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</si>
  <si>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</si>
  <si>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</si>
  <si>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</si>
  <si>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</si>
  <si>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</si>
  <si>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</si>
  <si>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</si>
  <si>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</si>
  <si>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</si>
  <si>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</si>
  <si>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</si>
  <si>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司法统一考试</t>
  </si>
  <si>
    <t xml:space="preserve">      仲裁</t>
  </si>
  <si>
    <t xml:space="preserve">      社区矫正</t>
  </si>
  <si>
    <t xml:space="preserve">      司法鉴定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</si>
  <si>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</si>
  <si>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</si>
  <si>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</si>
  <si>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</si>
  <si>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</si>
  <si>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</si>
  <si>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</si>
  <si>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</si>
  <si>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</si>
  <si>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</si>
  <si>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</si>
  <si>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</si>
  <si>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</si>
  <si>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</si>
  <si>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</si>
  <si>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</si>
  <si>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专项缉私活动支出</t>
  </si>
  <si>
    <t xml:space="preserve">      缉私情报</t>
  </si>
  <si>
    <t xml:space="preserve">      禁毒及缉毒</t>
  </si>
  <si>
    <t xml:space="preserve">      其他缉私警察支出</t>
  </si>
  <si>
    <t xml:space="preserve">    海警</t>
  </si>
  <si>
    <t xml:space="preserve">      公安现役基本支出</t>
  </si>
  <si>
    <t xml:space="preserve">      一般管理事务</t>
  </si>
  <si>
    <t xml:space="preserve">      维权执法业务</t>
  </si>
  <si>
    <t xml:space="preserve">      装备建设和运行维护</t>
  </si>
  <si>
    <t xml:space="preserve">      信息化建设及运行维护</t>
  </si>
  <si>
    <t xml:space="preserve">      基础设施建设及维护</t>
  </si>
  <si>
    <t xml:space="preserve">      其他海警支出</t>
  </si>
  <si>
    <t xml:space="preserve">    其他公共安全支出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</si>
  <si>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</si>
  <si>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</si>
  <si>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</si>
  <si>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</si>
  <si>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</si>
  <si>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</si>
  <si>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</si>
  <si>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</si>
  <si>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</si>
  <si>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</si>
  <si>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</si>
  <si>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</si>
  <si>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</si>
  <si>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</si>
  <si>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</si>
  <si>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</si>
  <si>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</si>
  <si>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</si>
  <si>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</si>
  <si>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</si>
  <si>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</si>
  <si>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</si>
  <si>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</si>
  <si>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</si>
  <si>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</si>
  <si>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</si>
  <si>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</si>
  <si>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</si>
  <si>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</si>
  <si>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</si>
  <si>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</si>
  <si>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</si>
  <si>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</si>
  <si>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</si>
  <si>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</si>
  <si>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</si>
  <si>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</si>
  <si>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</si>
  <si>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</si>
  <si>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</si>
  <si>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</si>
  <si>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</si>
  <si>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</si>
  <si>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</si>
  <si>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</si>
  <si>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</si>
  <si>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</si>
  <si>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</si>
  <si>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</si>
  <si>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</si>
  <si>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</si>
  <si>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</si>
  <si>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</si>
  <si>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</si>
  <si>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</si>
  <si>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</si>
  <si>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</si>
  <si>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</si>
  <si>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</si>
  <si>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</si>
  <si>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</si>
  <si>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</si>
  <si>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</si>
  <si>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</si>
  <si>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</si>
  <si>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</si>
  <si>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</si>
  <si>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</si>
  <si>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</si>
  <si>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</si>
  <si>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</si>
  <si>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</si>
  <si>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</si>
  <si>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</si>
  <si>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</si>
  <si>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</si>
  <si>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</si>
  <si>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</si>
  <si>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</si>
  <si>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</si>
  <si>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</si>
  <si>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</si>
  <si>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</si>
  <si>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</si>
  <si>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</si>
  <si>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</si>
  <si>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</si>
  <si>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</si>
  <si>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</si>
  <si>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</si>
  <si>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</si>
  <si>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</si>
  <si>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</si>
  <si>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</si>
  <si>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</si>
  <si>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</si>
  <si>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</si>
  <si>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</si>
  <si>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  文化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</si>
  <si>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</si>
  <si>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</si>
  <si>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</si>
  <si>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</si>
  <si>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</si>
  <si>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</si>
  <si>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文化交流与合作</t>
  </si>
  <si>
    <t xml:space="preserve">      文化创作与保护</t>
  </si>
  <si>
    <t xml:space="preserve">      文化市场管理</t>
  </si>
  <si>
    <t xml:space="preserve">      其他文化支出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</si>
  <si>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</si>
  <si>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</si>
  <si>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</si>
  <si>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</si>
  <si>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</si>
  <si>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</si>
  <si>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</si>
  <si>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</si>
  <si>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</si>
  <si>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</si>
  <si>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</si>
  <si>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</si>
  <si>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</si>
  <si>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新闻出版广播影视</t>
  </si>
  <si>
    <t xml:space="preserve">      广播</t>
  </si>
  <si>
    <t xml:space="preserve">      电视</t>
  </si>
  <si>
    <t xml:space="preserve">      电影</t>
  </si>
  <si>
    <t xml:space="preserve">      新闻通讯</t>
  </si>
  <si>
    <t xml:space="preserve">      出版发行</t>
  </si>
  <si>
    <t xml:space="preserve">      版权管理</t>
  </si>
  <si>
    <t xml:space="preserve">      其他新闻出版广播影视支出</t>
  </si>
  <si>
    <t xml:space="preserve">    其他文化体育与传媒支出</t>
  </si>
  <si>
    <t xml:space="preserve">      宣传文化发展专项支出</t>
  </si>
  <si>
    <t xml:space="preserve">      文化产业发展专项支出</t>
  </si>
  <si>
    <t xml:space="preserve">      其他文化体育与传媒支出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</si>
  <si>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</si>
  <si>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</si>
  <si>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</si>
  <si>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</si>
  <si>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</si>
  <si>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</si>
  <si>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</si>
  <si>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</si>
  <si>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</si>
  <si>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</si>
  <si>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</si>
  <si>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拥军优属</t>
  </si>
  <si>
    <t xml:space="preserve">      老龄事务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</si>
  <si>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</si>
  <si>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</si>
  <si>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</si>
  <si>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部队供应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</si>
  <si>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</si>
  <si>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</si>
  <si>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</si>
  <si>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</si>
  <si>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</si>
  <si>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</si>
  <si>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</si>
  <si>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</si>
  <si>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</si>
  <si>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</si>
  <si>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</si>
  <si>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</si>
  <si>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</si>
  <si>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</si>
  <si>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</si>
  <si>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</si>
  <si>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</si>
  <si>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</si>
  <si>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</si>
  <si>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</si>
  <si>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</si>
  <si>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</si>
  <si>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</si>
  <si>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</si>
  <si>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</si>
  <si>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</si>
  <si>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</si>
  <si>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</si>
  <si>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</si>
  <si>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</si>
  <si>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</si>
  <si>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</si>
  <si>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</si>
  <si>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</si>
  <si>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</si>
  <si>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</si>
  <si>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</si>
  <si>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</si>
  <si>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</si>
  <si>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</si>
  <si>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</si>
  <si>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</si>
  <si>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</si>
  <si>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</si>
  <si>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</si>
  <si>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</si>
  <si>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</si>
  <si>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</si>
  <si>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</si>
  <si>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</si>
  <si>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</si>
  <si>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</si>
  <si>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</si>
  <si>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自然灾害生活救助</t>
  </si>
  <si>
    <t xml:space="preserve">      中央自然灾害生活补助</t>
  </si>
  <si>
    <t xml:space="preserve">      地方自然灾害生活补助</t>
  </si>
  <si>
    <t xml:space="preserve">      自然灾害灾后重建补助</t>
  </si>
  <si>
    <t xml:space="preserve">      其他自然灾害生活救助支出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</si>
  <si>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</si>
  <si>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</si>
  <si>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</si>
  <si>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</si>
  <si>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</si>
  <si>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</si>
  <si>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</si>
  <si>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</si>
  <si>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</si>
  <si>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</si>
  <si>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</si>
  <si>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</si>
  <si>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交强险营业税补助基金支出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</si>
  <si>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</si>
  <si>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</si>
  <si>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</si>
  <si>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</si>
  <si>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</si>
  <si>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</si>
  <si>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</si>
  <si>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</si>
  <si>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</si>
  <si>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</si>
  <si>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</si>
  <si>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</si>
  <si>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</si>
  <si>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其他社会保障和就业支出</t>
  </si>
  <si>
    <t xml:space="preserve">    医疗卫生与计划生育管理事务</t>
  </si>
  <si>
    <t xml:space="preserve">      其他医疗卫生与计划生育管理事务支出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</si>
  <si>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</si>
  <si>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</si>
  <si>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</si>
  <si>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</si>
  <si>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</si>
  <si>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</si>
  <si>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</si>
  <si>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</si>
  <si>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</si>
  <si>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</si>
  <si>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</si>
  <si>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</si>
  <si>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</si>
  <si>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</si>
  <si>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</si>
  <si>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</si>
  <si>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</si>
  <si>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</si>
  <si>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</si>
  <si>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</si>
  <si>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</si>
  <si>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</si>
  <si>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</si>
  <si>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</si>
  <si>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</si>
  <si>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</si>
  <si>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</si>
  <si>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</si>
  <si>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</si>
  <si>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</si>
  <si>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</si>
  <si>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</si>
  <si>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</si>
  <si>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</si>
  <si>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</si>
  <si>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</si>
  <si>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食品和药品监督管理事务</t>
  </si>
  <si>
    <t xml:space="preserve">      药品事务</t>
  </si>
  <si>
    <t xml:space="preserve">      化妆品事务</t>
  </si>
  <si>
    <t xml:space="preserve">      医疗器械事务</t>
  </si>
  <si>
    <t xml:space="preserve">      食品安全事务</t>
  </si>
  <si>
    <t xml:space="preserve">      其他食品和药品监督管理事务支出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</si>
  <si>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</si>
  <si>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</si>
  <si>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</si>
  <si>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</si>
  <si>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</si>
  <si>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</si>
  <si>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</si>
  <si>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</si>
  <si>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财政对新型农村合作医疗基金的补助</t>
  </si>
  <si>
    <t xml:space="preserve">      财政对城镇居民基本医疗保险基金的补助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</si>
  <si>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</si>
  <si>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</si>
  <si>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</si>
  <si>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</si>
  <si>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</si>
  <si>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</si>
  <si>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</si>
  <si>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</si>
  <si>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其他医疗卫生与计划生育支出</t>
  </si>
  <si>
    <t xml:space="preserve">    环境保护管理事务</t>
  </si>
  <si>
    <t xml:space="preserve">      环境保护宣传</t>
  </si>
  <si>
    <t xml:space="preserve">      环境保护法规、规划及标准</t>
  </si>
  <si>
    <t xml:space="preserve">      环境国际合作及履约</t>
  </si>
  <si>
    <t xml:space="preserve">      环境保护行政许可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</si>
  <si>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</si>
  <si>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</si>
  <si>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</si>
  <si>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</si>
  <si>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</si>
  <si>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</si>
  <si>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</si>
  <si>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</si>
  <si>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</si>
  <si>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</si>
  <si>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</si>
  <si>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</si>
  <si>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</si>
  <si>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</si>
  <si>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</si>
  <si>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</si>
  <si>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</si>
  <si>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</si>
  <si>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</si>
  <si>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</si>
  <si>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</si>
  <si>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</si>
  <si>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</si>
  <si>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</si>
  <si>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</si>
  <si>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</si>
  <si>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</si>
  <si>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</si>
  <si>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</si>
  <si>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</si>
  <si>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</si>
  <si>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</si>
  <si>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</si>
  <si>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</si>
  <si>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</si>
  <si>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</si>
  <si>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</si>
  <si>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</si>
  <si>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</si>
  <si>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</si>
  <si>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</si>
  <si>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环境监测与信息</t>
  </si>
  <si>
    <t xml:space="preserve">      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</si>
  <si>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</si>
  <si>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</si>
  <si>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</si>
  <si>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</si>
  <si>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</si>
  <si>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</si>
  <si>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</si>
  <si>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</si>
  <si>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</si>
  <si>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</si>
  <si>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</si>
  <si>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</si>
  <si>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</si>
  <si>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</si>
  <si>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</si>
  <si>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</si>
  <si>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</si>
  <si>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</si>
  <si>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</si>
  <si>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机关服务</t>
  </si>
  <si>
    <t xml:space="preserve">        城管执法</t>
  </si>
  <si>
    <t xml:space="preserve">        工程建设标准规范编制与监管</t>
  </si>
  <si>
    <t xml:space="preserve">        工程建设管理</t>
  </si>
  <si>
    <t xml:space="preserve">        市政公用行业市场监管</t>
  </si>
  <si>
    <t xml:space="preserve">        国家重点风景区规划与保护</t>
  </si>
  <si>
    <t xml:space="preserve">        住宅建设与房地产市场监管</t>
  </si>
  <si>
    <t xml:space="preserve">        执业资格注册、资质审查</t>
  </si>
  <si>
    <t xml:space="preserve">        其他城乡社区管理事务支出</t>
  </si>
  <si>
    <t xml:space="preserve">      城乡社区规划与管理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</si>
  <si>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</si>
  <si>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</si>
  <si>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</si>
  <si>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</si>
  <si>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建设市场管理与监督</t>
  </si>
  <si>
    <t xml:space="preserve">      其他城乡社区支出</t>
  </si>
  <si>
    <t xml:space="preserve">      农业</t>
  </si>
  <si>
    <t xml:space="preserve">        事业运行</t>
  </si>
  <si>
    <t xml:space="preserve">        农垦运行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</si>
  <si>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</si>
  <si>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</si>
  <si>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</si>
  <si>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</si>
  <si>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统计监测与信息服务</t>
  </si>
  <si>
    <t xml:space="preserve">        农业行业业务管理</t>
  </si>
  <si>
    <t xml:space="preserve">        对外交流与合作</t>
  </si>
  <si>
    <t xml:space="preserve">        防灾救灾</t>
  </si>
  <si>
    <t xml:space="preserve">        稳定农民收入补贴</t>
  </si>
  <si>
    <t xml:space="preserve">        农业结构调整补贴</t>
  </si>
  <si>
    <t xml:space="preserve">        农业生产支持补贴</t>
  </si>
  <si>
    <t xml:space="preserve">        农业组织化与产业化经营</t>
  </si>
  <si>
    <t xml:space="preserve">        农产品加工与促销</t>
  </si>
  <si>
    <t xml:space="preserve">        农村公益事业</t>
  </si>
  <si>
    <t xml:space="preserve">        农业资源保护修复与利用</t>
  </si>
  <si>
    <t xml:space="preserve">        农村道路建设</t>
  </si>
  <si>
    <t xml:space="preserve">        成品油价格改革对渔业的补贴</t>
  </si>
  <si>
    <t xml:space="preserve">        对高校毕业生到基层任职补助</t>
  </si>
  <si>
    <t xml:space="preserve">        其他农业支出</t>
  </si>
  <si>
    <t xml:space="preserve">      林业</t>
  </si>
  <si>
    <t xml:space="preserve">        林业事业机构</t>
  </si>
  <si>
    <t xml:space="preserve">        森林培育</t>
  </si>
  <si>
    <t xml:space="preserve">        林业技术推广</t>
  </si>
  <si>
    <t xml:space="preserve">        森林资源管理</t>
  </si>
  <si>
    <t xml:space="preserve">        森林资源监测</t>
  </si>
  <si>
    <t xml:space="preserve">        森林生态效益补偿</t>
  </si>
  <si>
    <t xml:space="preserve">        林业自然保护区</t>
  </si>
  <si>
    <t xml:space="preserve">        动植物保护</t>
  </si>
  <si>
    <t xml:space="preserve">        湿地保护</t>
  </si>
  <si>
    <t xml:space="preserve">        林业执法与监督</t>
  </si>
  <si>
    <t xml:space="preserve">        林业检疫检测</t>
  </si>
  <si>
    <t xml:space="preserve">        防沙治沙</t>
  </si>
  <si>
    <t xml:space="preserve">        林业质量安全</t>
  </si>
  <si>
    <t xml:space="preserve">        林业工程与项目管理</t>
  </si>
  <si>
    <t xml:space="preserve">        林业对外合作与交流</t>
  </si>
  <si>
    <t xml:space="preserve">        林业产业化</t>
  </si>
  <si>
    <t xml:space="preserve">        信息管理</t>
  </si>
  <si>
    <t xml:space="preserve">        林业政策制定与宣传</t>
  </si>
  <si>
    <t xml:space="preserve">        林业资金审计稽查</t>
  </si>
  <si>
    <t xml:space="preserve">        林区公共支出</t>
  </si>
  <si>
    <t xml:space="preserve">        林业贷款贴息</t>
  </si>
  <si>
    <t xml:space="preserve">        成品油价格改革对林业的补贴</t>
  </si>
  <si>
    <t xml:space="preserve">        林业防灾减灾</t>
  </si>
  <si>
    <t xml:space="preserve">        其他林业支出</t>
  </si>
  <si>
    <t xml:space="preserve">      水利</t>
  </si>
  <si>
    <t xml:space="preserve">        水利行业业务管理</t>
  </si>
  <si>
    <t xml:space="preserve">        水利工程建设</t>
  </si>
  <si>
    <t xml:space="preserve">        水利工程运行与维护</t>
  </si>
  <si>
    <t xml:space="preserve">        长江黄河等流域管理</t>
  </si>
  <si>
    <t xml:space="preserve">        水利前期工作</t>
  </si>
  <si>
    <t xml:space="preserve">        水利执法监督</t>
  </si>
  <si>
    <t xml:space="preserve">        水土保持</t>
  </si>
  <si>
    <t xml:space="preserve">        水资源节约管理与保护</t>
  </si>
  <si>
    <t xml:space="preserve">        水质监测</t>
  </si>
  <si>
    <t xml:space="preserve">        水文测报</t>
  </si>
  <si>
    <t xml:space="preserve">        防汛</t>
  </si>
  <si>
    <t xml:space="preserve">        抗旱</t>
  </si>
  <si>
    <t xml:space="preserve">        农田水利</t>
  </si>
  <si>
    <t xml:space="preserve">        水利技术推广</t>
  </si>
  <si>
    <t xml:space="preserve">        国际河流治理与管理</t>
  </si>
  <si>
    <t xml:space="preserve">        江河湖库水系综合整治</t>
  </si>
  <si>
    <t xml:space="preserve">        大中型水库移民后期扶持专项支出</t>
  </si>
  <si>
    <t xml:space="preserve">        水利安全监督</t>
  </si>
  <si>
    <t xml:space="preserve">        砂石资源费支出</t>
  </si>
  <si>
    <t xml:space="preserve">        水利建设移民支出</t>
  </si>
  <si>
    <t xml:space="preserve">        农村人畜饮水</t>
  </si>
  <si>
    <t xml:space="preserve">        其他水利支出</t>
  </si>
  <si>
    <t xml:space="preserve">      南水北调</t>
  </si>
  <si>
    <t xml:space="preserve">        南水北调工程建设</t>
  </si>
  <si>
    <t xml:space="preserve">        政策研究与信息管理</t>
  </si>
  <si>
    <t xml:space="preserve">        工程稽查</t>
  </si>
  <si>
    <t xml:space="preserve">        前期工作</t>
  </si>
  <si>
    <t xml:space="preserve">        南水北调技术推广</t>
  </si>
  <si>
    <t xml:space="preserve">        环境、移民及水资源管理与保护</t>
  </si>
  <si>
    <t xml:space="preserve">        其他南水北调支出</t>
  </si>
  <si>
    <t xml:space="preserve">      扶贫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</si>
  <si>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</si>
  <si>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</si>
  <si>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</si>
  <si>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</si>
  <si>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“三西”农业建设专项补助</t>
  </si>
  <si>
    <t xml:space="preserve">        扶贫事业机构</t>
  </si>
  <si>
    <t xml:space="preserve">        其他扶贫支出</t>
  </si>
  <si>
    <t xml:space="preserve">      农业综合开发</t>
  </si>
  <si>
    <t xml:space="preserve">        机构运行</t>
  </si>
  <si>
    <t xml:space="preserve">        土地治理</t>
  </si>
  <si>
    <t xml:space="preserve">        产业化发展</t>
  </si>
  <si>
    <t xml:space="preserve">        创新示范</t>
  </si>
  <si>
    <t xml:space="preserve">        其他农业综合开发支出</t>
  </si>
  <si>
    <t xml:space="preserve">      农村综合改革</t>
  </si>
  <si>
    <t xml:space="preserve">        对村级一事一议的补助</t>
  </si>
  <si>
    <t xml:space="preserve">        国有农场办社会职能改革补助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</si>
  <si>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</si>
  <si>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</si>
  <si>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</si>
  <si>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</si>
  <si>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  普惠金融发展支出</t>
  </si>
  <si>
    <t xml:space="preserve">        支持农村金融机构</t>
  </si>
  <si>
    <t xml:space="preserve">        涉农贷款增量奖励</t>
  </si>
  <si>
    <t xml:space="preserve">        农业保险保费补贴</t>
  </si>
  <si>
    <t xml:space="preserve">        创业担保贷款贴息</t>
  </si>
  <si>
    <t xml:space="preserve">        补充创业担保贷款基金</t>
  </si>
  <si>
    <t xml:space="preserve">        其他普惠金融发展支出</t>
  </si>
  <si>
    <t xml:space="preserve">      目标价格补贴</t>
  </si>
  <si>
    <t xml:space="preserve">        棉花目标价格补贴</t>
  </si>
  <si>
    <t xml:space="preserve">        大豆目标价格补贴</t>
  </si>
  <si>
    <t xml:space="preserve">        其他目标价格补贴</t>
  </si>
  <si>
    <t xml:space="preserve">      其他农林水支出</t>
  </si>
  <si>
    <t xml:space="preserve">        化解其他公益性乡村债务支出</t>
  </si>
  <si>
    <t xml:space="preserve">        其他农林水支出</t>
  </si>
  <si>
    <t xml:space="preserve">      公路水路运输</t>
  </si>
  <si>
    <t xml:space="preserve">        公路建设</t>
  </si>
  <si>
    <t xml:space="preserve">        公路养护</t>
  </si>
  <si>
    <t xml:space="preserve">        交通运输信息化建设</t>
  </si>
  <si>
    <t xml:space="preserve">        公路和运输安全</t>
  </si>
  <si>
    <t xml:space="preserve">        公路还贷专项</t>
  </si>
  <si>
    <t xml:space="preserve">        公路运输管理</t>
  </si>
  <si>
    <t xml:space="preserve">        公路和运输技术标准化建设</t>
  </si>
  <si>
    <t xml:space="preserve">        港口设施</t>
  </si>
  <si>
    <t xml:space="preserve">        航道维护</t>
  </si>
  <si>
    <t xml:space="preserve">        船舶检验</t>
  </si>
  <si>
    <t xml:space="preserve">        救助打捞</t>
  </si>
  <si>
    <t xml:space="preserve">        内河运输</t>
  </si>
  <si>
    <t xml:space="preserve">        远洋运输</t>
  </si>
  <si>
    <t xml:space="preserve">        海事管理</t>
  </si>
  <si>
    <t xml:space="preserve">        航标事业发展支出</t>
  </si>
  <si>
    <t xml:space="preserve">        水路运输管理支出</t>
  </si>
  <si>
    <t xml:space="preserve">        口岸建设</t>
  </si>
  <si>
    <t xml:space="preserve">        取消政府还贷二级公路收费专项支出</t>
  </si>
  <si>
    <t xml:space="preserve">        其他公路水路运输支出</t>
  </si>
  <si>
    <t xml:space="preserve">      铁路运输</t>
  </si>
  <si>
    <t xml:space="preserve">        铁路路网建设</t>
  </si>
  <si>
    <t xml:space="preserve">        铁路还贷专项</t>
  </si>
  <si>
    <t xml:space="preserve">        铁路安全</t>
  </si>
  <si>
    <t xml:space="preserve">        铁路专项运输</t>
  </si>
  <si>
    <t xml:space="preserve">        行业监管</t>
  </si>
  <si>
    <t xml:space="preserve">        其他铁路运输支出</t>
  </si>
  <si>
    <t xml:space="preserve">      民用航空运输</t>
  </si>
  <si>
    <t xml:space="preserve">        机场建设</t>
  </si>
  <si>
    <t xml:space="preserve">        空管系统建设</t>
  </si>
  <si>
    <t xml:space="preserve">        民航还贷专项支出</t>
  </si>
  <si>
    <t xml:space="preserve">        民用航空安全</t>
  </si>
  <si>
    <t xml:space="preserve">        民航专项运输</t>
  </si>
  <si>
    <t xml:space="preserve">        其他民用航空运输支出</t>
  </si>
  <si>
    <t xml:space="preserve">      成品油价格改革对交通运输的补贴</t>
  </si>
  <si>
    <t xml:space="preserve">        对城市公交的补贴</t>
  </si>
  <si>
    <t xml:space="preserve">        对农村道路客运的补贴</t>
  </si>
  <si>
    <t xml:space="preserve">        对出租车的补贴</t>
  </si>
  <si>
    <t xml:space="preserve">        成品油价格改革补贴其他支出</t>
  </si>
  <si>
    <t xml:space="preserve">      邮政业支出</t>
  </si>
  <si>
    <t xml:space="preserve">        邮政普遍服务与特殊服务</t>
  </si>
  <si>
    <t xml:space="preserve">        其他邮政业支出</t>
  </si>
  <si>
    <t xml:space="preserve">      车辆购置税支出</t>
  </si>
  <si>
    <t xml:space="preserve">        车辆购置税用于公路等基础设施建设支出</t>
  </si>
  <si>
    <t xml:space="preserve">        车辆购置税用于农村公路建设支出</t>
  </si>
  <si>
    <t xml:space="preserve">        车辆购置税用于老旧汽车报废更新补贴</t>
  </si>
  <si>
    <t xml:space="preserve">        车辆购置税其他支出</t>
  </si>
  <si>
    <t xml:space="preserve">      其他交通运输支出</t>
  </si>
  <si>
    <t xml:space="preserve">        公共交通运营补助</t>
  </si>
  <si>
    <t xml:space="preserve">        其他交通运输支出</t>
  </si>
  <si>
    <t xml:space="preserve">      资源勘探开发</t>
  </si>
  <si>
    <t xml:space="preserve">        煤炭勘探开采和洗选</t>
  </si>
  <si>
    <t xml:space="preserve">        石油和天然气勘探开采</t>
  </si>
  <si>
    <t xml:space="preserve">        黑色金属矿勘探和采选</t>
  </si>
  <si>
    <t xml:space="preserve">        有色金属矿勘探和采选</t>
  </si>
  <si>
    <t xml:space="preserve">        非金属矿勘探和采选</t>
  </si>
  <si>
    <t xml:space="preserve">        其他资源勘探业支出</t>
  </si>
  <si>
    <t xml:space="preserve">      制造业</t>
  </si>
  <si>
    <t xml:space="preserve">        纺织业</t>
  </si>
  <si>
    <t xml:space="preserve">        医药制造业</t>
  </si>
  <si>
    <t xml:space="preserve">        非金属矿物制品业</t>
  </si>
  <si>
    <t xml:space="preserve">        通信设备、计算机及其他电子设备制造业</t>
  </si>
  <si>
    <t xml:space="preserve">        交通运输设备制造业</t>
  </si>
  <si>
    <t xml:space="preserve">        电气机械及器材制造业</t>
  </si>
  <si>
    <t xml:space="preserve">        工艺品及其他制造业</t>
  </si>
  <si>
    <t xml:space="preserve">        石油加工、炼焦及核燃料加工业</t>
  </si>
  <si>
    <t xml:space="preserve">        化学原料及化学制品制造业</t>
  </si>
  <si>
    <t xml:space="preserve">        黑色金属冶炼及压延加工业</t>
  </si>
  <si>
    <t xml:space="preserve">        有色金属冶炼及压延加工业</t>
  </si>
  <si>
    <t xml:space="preserve">        其他制造业支出</t>
  </si>
  <si>
    <t xml:space="preserve">      建筑业</t>
  </si>
  <si>
    <t xml:space="preserve">        其他建筑业支出</t>
  </si>
  <si>
    <t xml:space="preserve">      工业和信息产业监管</t>
  </si>
  <si>
    <t xml:space="preserve">        战备应急</t>
  </si>
  <si>
    <t xml:space="preserve">        信息安全建设</t>
  </si>
  <si>
    <t xml:space="preserve">        专用通信</t>
  </si>
  <si>
    <t xml:space="preserve">        无线电监管</t>
  </si>
  <si>
    <t xml:space="preserve">        工业和信息产业战略研究与标准制定</t>
  </si>
  <si>
    <t xml:space="preserve">        工业和信息产业支持</t>
  </si>
  <si>
    <t xml:space="preserve">        电子专项工程</t>
  </si>
  <si>
    <t xml:space="preserve">        技术基础研究</t>
  </si>
  <si>
    <t xml:space="preserve">        其他工业和信息产业监管支出</t>
  </si>
  <si>
    <t xml:space="preserve">      安全生产监管</t>
  </si>
  <si>
    <t xml:space="preserve">        安全监管监察专项</t>
  </si>
  <si>
    <t xml:space="preserve">        应急救援支出</t>
  </si>
  <si>
    <t xml:space="preserve">        煤炭安全</t>
  </si>
  <si>
    <t xml:space="preserve">        其他安全生产监管支出</t>
  </si>
  <si>
    <t xml:space="preserve">      国有资产监管</t>
  </si>
  <si>
    <t xml:space="preserve">        国有企业监事会专项</t>
  </si>
  <si>
    <t xml:space="preserve">        其他国有资产监管支出</t>
  </si>
  <si>
    <t xml:space="preserve">      支持中小企业发展和管理支出</t>
  </si>
  <si>
    <t xml:space="preserve">        科技型中小企业技术创新基金</t>
  </si>
  <si>
    <t xml:space="preserve">        中小企业发展专项</t>
  </si>
  <si>
    <t xml:space="preserve">        其他支持中小企业发展和管理支出</t>
  </si>
  <si>
    <t xml:space="preserve">      其他资源勘探信息等支出</t>
  </si>
  <si>
    <t xml:space="preserve">        黄金事务</t>
  </si>
  <si>
    <t xml:space="preserve">        建设项目贷款贴息</t>
  </si>
  <si>
    <t xml:space="preserve">        技术改造支出</t>
  </si>
  <si>
    <t xml:space="preserve">        中药材扶持资金支出</t>
  </si>
  <si>
    <t xml:space="preserve">        重点产业振兴和技术改造项目贷款贴息</t>
  </si>
  <si>
    <t xml:space="preserve">        其他资源勘探信息等支出</t>
  </si>
  <si>
    <t xml:space="preserve">      商业流通事务</t>
  </si>
  <si>
    <t xml:space="preserve">        食品流通安全补贴</t>
  </si>
  <si>
    <t xml:space="preserve">        市场监测及信息管理</t>
  </si>
  <si>
    <t xml:space="preserve">        民贸企业补贴</t>
  </si>
  <si>
    <t xml:space="preserve">        民贸民品贷款贴息</t>
  </si>
  <si>
    <t xml:space="preserve">        其他商业流通事务支出</t>
  </si>
  <si>
    <t xml:space="preserve">      旅游业管理与服务支出</t>
  </si>
  <si>
    <t xml:space="preserve">        旅游宣传</t>
  </si>
  <si>
    <t xml:space="preserve">        旅游行业业务管理</t>
  </si>
  <si>
    <t xml:space="preserve">        其他旅游业管理与服务支出</t>
  </si>
  <si>
    <t xml:space="preserve">      涉外发展服务支出</t>
  </si>
  <si>
    <t xml:space="preserve">        外商投资环境建设补助资金</t>
  </si>
  <si>
    <t xml:space="preserve">        其他涉外发展服务支出</t>
  </si>
  <si>
    <t xml:space="preserve">      其他商业服务业等支出</t>
  </si>
  <si>
    <t xml:space="preserve">        服务业基础设施建设</t>
  </si>
  <si>
    <t xml:space="preserve">        其他商业服务业等支出</t>
  </si>
  <si>
    <t xml:space="preserve">      金融部门行政支出</t>
  </si>
  <si>
    <t xml:space="preserve">        安全防卫</t>
  </si>
  <si>
    <t xml:space="preserve">        金融部门其他行政支出</t>
  </si>
  <si>
    <t xml:space="preserve">      金融发展支出</t>
  </si>
  <si>
    <t xml:space="preserve">        政策性银行亏损补贴</t>
  </si>
  <si>
    <t xml:space="preserve">        商业银行贷款贴息</t>
  </si>
  <si>
    <t xml:space="preserve">        补充资本金</t>
  </si>
  <si>
    <t xml:space="preserve">        风险基金补助</t>
  </si>
  <si>
    <t xml:space="preserve">        其他金融发展支出</t>
  </si>
  <si>
    <t xml:space="preserve">      其他金融支出</t>
  </si>
  <si>
    <t xml:space="preserve">      一般公共服务</t>
  </si>
  <si>
    <t xml:space="preserve">      教育</t>
  </si>
  <si>
    <t xml:space="preserve">      文化体育与传媒</t>
  </si>
  <si>
    <t xml:space="preserve">      医疗卫生</t>
  </si>
  <si>
    <t xml:space="preserve">      节能环保</t>
  </si>
  <si>
    <t xml:space="preserve">      交通运输</t>
  </si>
  <si>
    <t xml:space="preserve">      住房保障</t>
  </si>
  <si>
    <t xml:space="preserve">      其他支出</t>
  </si>
  <si>
    <t xml:space="preserve">      国土资源事务</t>
  </si>
  <si>
    <t xml:space="preserve">        国土资源规划及管理</t>
  </si>
  <si>
    <t xml:space="preserve">        土地资源调查</t>
  </si>
  <si>
    <t xml:space="preserve">        土地资源利用与保护</t>
  </si>
  <si>
    <t xml:space="preserve">        国土资源社会公益服务</t>
  </si>
  <si>
    <t xml:space="preserve">        国土资源行业业务管理</t>
  </si>
  <si>
    <t xml:space="preserve">        国土资源调查</t>
  </si>
  <si>
    <t xml:space="preserve">        国土整治</t>
  </si>
  <si>
    <t xml:space="preserve">        地质灾害防治</t>
  </si>
  <si>
    <t xml:space="preserve">        土地资源储备支出</t>
  </si>
  <si>
    <t xml:space="preserve">        地质矿产资源与环境调查</t>
  </si>
  <si>
    <t xml:space="preserve">        地质矿产资源利用与保护</t>
  </si>
  <si>
    <t xml:space="preserve">        地质转产项目财政贴息</t>
  </si>
  <si>
    <t xml:space="preserve">        国外风险勘查</t>
  </si>
  <si>
    <t xml:space="preserve">        地质勘查基金（周转金）支出</t>
  </si>
  <si>
    <t xml:space="preserve">        其他国土资源事务支出</t>
  </si>
  <si>
    <t xml:space="preserve">      海洋管理事务</t>
  </si>
  <si>
    <t xml:space="preserve">        海域使用管理</t>
  </si>
  <si>
    <t xml:space="preserve">        海洋环境保护与监测</t>
  </si>
  <si>
    <t xml:space="preserve">        海洋调查评价</t>
  </si>
  <si>
    <t xml:space="preserve">        海洋权益维护</t>
  </si>
  <si>
    <t xml:space="preserve">        海洋执法监察</t>
  </si>
  <si>
    <t xml:space="preserve">        海洋防灾减灾</t>
  </si>
  <si>
    <t xml:space="preserve">        海洋卫星</t>
  </si>
  <si>
    <t xml:space="preserve">        极地考察</t>
  </si>
  <si>
    <t xml:space="preserve">        海洋矿产资源勘探研究</t>
  </si>
  <si>
    <t xml:space="preserve">        海港航标维护</t>
  </si>
  <si>
    <t xml:space="preserve">        海水淡化</t>
  </si>
  <si>
    <t xml:space="preserve">        无居民海岛使用金支出</t>
  </si>
  <si>
    <t xml:space="preserve">        海岛和海域保护</t>
  </si>
  <si>
    <t xml:space="preserve">        其他海洋管理事务支出</t>
  </si>
  <si>
    <t xml:space="preserve">      测绘事务</t>
  </si>
  <si>
    <t xml:space="preserve">        基础测绘</t>
  </si>
  <si>
    <t xml:space="preserve">        航空摄影</t>
  </si>
  <si>
    <t xml:space="preserve">        测绘工程建设</t>
  </si>
  <si>
    <t xml:space="preserve">        其他测绘事务支出</t>
  </si>
  <si>
    <t xml:space="preserve">      地震事务</t>
  </si>
  <si>
    <t xml:space="preserve">        地震监测</t>
  </si>
  <si>
    <t xml:space="preserve">        地震预测预报</t>
  </si>
  <si>
    <t xml:space="preserve">        地震灾害预防</t>
  </si>
  <si>
    <t xml:space="preserve">        地震应急救援</t>
  </si>
  <si>
    <t xml:space="preserve">        地震环境探察</t>
  </si>
  <si>
    <t xml:space="preserve">        防震减灾信息管理</t>
  </si>
  <si>
    <t xml:space="preserve">        防震减灾基础管理</t>
  </si>
  <si>
    <t xml:space="preserve">        地震事业机构</t>
  </si>
  <si>
    <t xml:space="preserve">        其他地震事务支出</t>
  </si>
  <si>
    <t xml:space="preserve">      气象事务</t>
  </si>
  <si>
    <t xml:space="preserve">        气象事业机构</t>
  </si>
  <si>
    <t xml:space="preserve">        气象探测</t>
  </si>
  <si>
    <t xml:space="preserve">        气象信息传输及管理</t>
  </si>
  <si>
    <t xml:space="preserve">        气象预报预测</t>
  </si>
  <si>
    <t xml:space="preserve">        气象服务</t>
  </si>
  <si>
    <t xml:space="preserve">        气象装备保障维护</t>
  </si>
  <si>
    <t xml:space="preserve">        气象基础设施建设与维修</t>
  </si>
  <si>
    <t xml:space="preserve">        气象卫星</t>
  </si>
  <si>
    <t xml:space="preserve">        气象法规与标准</t>
  </si>
  <si>
    <t xml:space="preserve">        气象资金审计稽查</t>
  </si>
  <si>
    <t xml:space="preserve">        其他气象事务支出</t>
  </si>
  <si>
    <t xml:space="preserve">      其他国土海洋气象等支出</t>
  </si>
  <si>
    <t xml:space="preserve">      保障性安居工程支出</t>
  </si>
  <si>
    <t xml:space="preserve">        廉租住房</t>
  </si>
  <si>
    <t xml:space="preserve">        沉陷区治理</t>
  </si>
  <si>
    <t xml:space="preserve">        棚户区改造</t>
  </si>
  <si>
    <t xml:space="preserve">        少数民族地区游牧民定居工程</t>
  </si>
  <si>
    <t xml:space="preserve">        农村危房改造</t>
  </si>
  <si>
    <t xml:space="preserve">        公共租赁住房</t>
  </si>
  <si>
    <t xml:space="preserve">        保障性住房租金补贴</t>
  </si>
  <si>
    <t xml:space="preserve">        其他保障性安居工程支出</t>
  </si>
  <si>
    <t xml:space="preserve">      住房改革支出</t>
  </si>
  <si>
    <t xml:space="preserve">        住房公积金</t>
  </si>
  <si>
    <t xml:space="preserve">        提租补贴</t>
  </si>
  <si>
    <t xml:space="preserve">        购房补贴</t>
  </si>
  <si>
    <t xml:space="preserve">      城乡社区住宅</t>
  </si>
  <si>
    <t xml:space="preserve">        公有住房建设和维修改造支出</t>
  </si>
  <si>
    <t xml:space="preserve">        住房公积金管理</t>
  </si>
  <si>
    <t xml:space="preserve">        其他城乡社区住宅支出</t>
  </si>
  <si>
    <t xml:space="preserve">      粮油事务</t>
  </si>
  <si>
    <t xml:space="preserve">        粮食财务与审计支出</t>
  </si>
  <si>
    <t xml:space="preserve">        粮食信息统计</t>
  </si>
  <si>
    <t xml:space="preserve">        粮食专项业务活动</t>
  </si>
  <si>
    <t xml:space="preserve">        国家粮油差价补贴</t>
  </si>
  <si>
    <t xml:space="preserve">        粮食财务挂账利息补贴</t>
  </si>
  <si>
    <t xml:space="preserve">        粮食财务挂账消化款</t>
  </si>
  <si>
    <t xml:space="preserve">        处理陈化粮补贴</t>
  </si>
  <si>
    <t xml:space="preserve">        粮食风险基金</t>
  </si>
  <si>
    <t xml:space="preserve">        粮油市场调控专项资金</t>
  </si>
  <si>
    <t xml:space="preserve">        其他粮油事务支出</t>
  </si>
  <si>
    <t xml:space="preserve">      物资事务</t>
  </si>
  <si>
    <t xml:space="preserve">        铁路专用线</t>
  </si>
  <si>
    <t xml:space="preserve">        护库武警和民兵支出</t>
  </si>
  <si>
    <t xml:space="preserve">        物资保管与保养</t>
  </si>
  <si>
    <t xml:space="preserve">        专项贷款利息</t>
  </si>
  <si>
    <t xml:space="preserve">        物资转移</t>
  </si>
  <si>
    <t xml:space="preserve">        物资轮换</t>
  </si>
  <si>
    <t xml:space="preserve">        仓库建设</t>
  </si>
  <si>
    <t xml:space="preserve">        仓库安防</t>
  </si>
  <si>
    <t xml:space="preserve">        其他物资事务支出</t>
  </si>
  <si>
    <t xml:space="preserve">      能源储备</t>
  </si>
  <si>
    <t xml:space="preserve">        石油储备支出</t>
  </si>
  <si>
    <t xml:space="preserve">        天然铀能源储备</t>
  </si>
  <si>
    <t xml:space="preserve">        煤炭储备</t>
  </si>
  <si>
    <t xml:space="preserve">        其他能源储备</t>
  </si>
  <si>
    <t xml:space="preserve">      粮油储备</t>
  </si>
  <si>
    <t xml:space="preserve">        储备粮油补贴</t>
  </si>
  <si>
    <t xml:space="preserve">        储备粮油差价补贴</t>
  </si>
  <si>
    <t xml:space="preserve">        储备粮（油）库建设</t>
  </si>
  <si>
    <t xml:space="preserve">        最低收购价政策支出</t>
  </si>
  <si>
    <t xml:space="preserve">        其他粮油储备支出</t>
  </si>
  <si>
    <t xml:space="preserve">      重要商品储备</t>
  </si>
  <si>
    <t xml:space="preserve">        棉花储备</t>
  </si>
  <si>
    <t xml:space="preserve">        食糖储备</t>
  </si>
  <si>
    <t xml:space="preserve">        肉类储备</t>
  </si>
  <si>
    <t xml:space="preserve">        化肥储备</t>
  </si>
  <si>
    <t xml:space="preserve">        农药储备</t>
  </si>
  <si>
    <t xml:space="preserve">        边销茶储备</t>
  </si>
  <si>
    <t xml:space="preserve">        羊毛储备</t>
  </si>
  <si>
    <t xml:space="preserve">        医药储备</t>
  </si>
  <si>
    <t xml:space="preserve">        食盐储备</t>
  </si>
  <si>
    <t xml:space="preserve">        战略物资储备</t>
  </si>
  <si>
    <t xml:space="preserve">        其他重要商品储备支出</t>
  </si>
  <si>
    <t>二十二、债务付息支出</t>
  </si>
  <si>
    <t xml:space="preserve">      地方政府一般债务付息支出</t>
  </si>
  <si>
    <t xml:space="preserve">        地方政府一般债券付息支出</t>
  </si>
  <si>
    <t xml:space="preserve">        地方政府向外国政府借款付息支出</t>
  </si>
  <si>
    <t xml:space="preserve">        地方政府向国际组织借款付息支出</t>
  </si>
  <si>
    <t xml:space="preserve">        地方政府其他一般债务付息支出</t>
  </si>
  <si>
    <t>二十三、债务发行费用支出</t>
  </si>
  <si>
    <t xml:space="preserve">      地方政府一般债务发行费用支出</t>
  </si>
  <si>
    <t>二十四、其他支出</t>
  </si>
  <si>
    <t xml:space="preserve">        年初预留</t>
  </si>
  <si>
    <t xml:space="preserve">        其他支出</t>
  </si>
  <si>
    <t xml:space="preserve">      返还性支出</t>
  </si>
  <si>
    <t xml:space="preserve">      一般性转移支付支出</t>
  </si>
  <si>
    <t xml:space="preserve">      专项转移支付支出</t>
  </si>
  <si>
    <t>支出总计</t>
  </si>
  <si>
    <t>附表1-4</t>
  </si>
  <si>
    <t>2019年度永安市本级一般公共预算支出经济分类情况表</t>
  </si>
  <si>
    <t>项   目</t>
  </si>
  <si>
    <t>上年执行数(或上年预算数)</t>
  </si>
  <si>
    <t>当年预算数为上年执行数(或上年预算数)的％</t>
  </si>
  <si>
    <t>合  计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</si>
  <si>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</si>
  <si>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</si>
  <si>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</si>
  <si>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</si>
  <si>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</si>
  <si>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</si>
  <si>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</si>
  <si>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</si>
  <si>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</si>
  <si>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</si>
  <si>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</si>
  <si>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</si>
  <si>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</si>
  <si>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</si>
  <si>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</si>
  <si>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附表1-5</t>
  </si>
  <si>
    <t>2019年度永安市本级一般公共预算基本支出经济分类情况表</t>
  </si>
  <si>
    <t>合   计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</si>
  <si>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</si>
  <si>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</si>
  <si>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</si>
  <si>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</si>
  <si>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</si>
  <si>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</si>
  <si>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</si>
  <si>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</si>
  <si>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</si>
  <si>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</si>
  <si>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</si>
  <si>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</si>
  <si>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</si>
  <si>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</si>
  <si>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</si>
  <si>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</si>
  <si>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</si>
  <si>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</si>
  <si>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</si>
  <si>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</si>
  <si>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</si>
  <si>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工资福利支出</t>
  </si>
  <si>
    <t>商品和服务支出</t>
  </si>
  <si>
    <t>其他对事业单位补助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</si>
  <si>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</si>
  <si>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</si>
  <si>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</si>
  <si>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</si>
  <si>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</si>
  <si>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</si>
  <si>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</si>
  <si>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</si>
  <si>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</si>
  <si>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</si>
  <si>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</si>
  <si>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</si>
  <si>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</si>
  <si>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</si>
  <si>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</si>
  <si>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</si>
  <si>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</si>
  <si>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</si>
  <si>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</si>
  <si>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</si>
  <si>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</si>
  <si>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</si>
  <si>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</si>
  <si>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</si>
  <si>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</si>
  <si>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</si>
  <si>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赠与</t>
  </si>
  <si>
    <t>国家赔偿费用支出</t>
  </si>
  <si>
    <t>对民间非营利组织和群众性自治组织补贴</t>
  </si>
  <si>
    <t>其他支出</t>
  </si>
  <si>
    <t>附表1-6</t>
  </si>
  <si>
    <t>2019年度永安市一般公共预算对下税收返还和转移支付预算表</t>
  </si>
  <si>
    <t>本县所辖乡镇作为一级预算部门管理，未单独编制政府预算，为此未有一般公共预算对下税收返还和转移支付预算数据。(此表无数据）</t>
  </si>
  <si>
    <t> 单位：万元</t>
  </si>
  <si>
    <t>小计</t>
  </si>
  <si>
    <t>××地区</t>
  </si>
  <si>
    <t>…………</t>
  </si>
  <si>
    <t>未落实到地区数</t>
  </si>
  <si>
    <t>一、税收返还</t>
  </si>
  <si>
    <t>1.增值税和消费税税收返还支出</t>
  </si>
  <si>
    <t>2.所得税基数返还支出</t>
  </si>
  <si>
    <t>3.成品油税费改革税收返还支出</t>
  </si>
  <si>
    <t>二、一般性转移支付</t>
  </si>
  <si>
    <t>1.体制补助支出</t>
  </si>
  <si>
    <t>2.均衡性转移支付支出</t>
  </si>
  <si>
    <t>3.革命老区及边疆地区转移支付支出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</si>
  <si>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</si>
  <si>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</si>
  <si>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</si>
  <si>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</si>
  <si>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</si>
  <si>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</si>
  <si>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</si>
  <si>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11.农村综合改革转移支付支出</t>
  </si>
  <si>
    <t>12.产粮（油）大县奖励资金支出</t>
  </si>
  <si>
    <t>13.重点生态功能区转移支付支出</t>
  </si>
  <si>
    <t>14.固定数额补助支出</t>
  </si>
  <si>
    <t>15.其他一般性转移支付支出</t>
  </si>
  <si>
    <t>三、专项转移支付</t>
  </si>
  <si>
    <t>1.一般公共服务支出</t>
  </si>
  <si>
    <t xml:space="preserve">   其中：××项目  …………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</si>
  <si>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</si>
  <si>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</si>
  <si>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</si>
  <si>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</si>
  <si>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</si>
  <si>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</si>
  <si>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</si>
  <si>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</si>
  <si>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</si>
  <si>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</si>
  <si>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</si>
  <si>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</si>
  <si>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</si>
  <si>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</si>
  <si>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</si>
  <si>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</si>
  <si>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18.国债还本付息支出</t>
  </si>
  <si>
    <t>19.其他支出</t>
  </si>
  <si>
    <t xml:space="preserve">      其中：××项目  …………</t>
  </si>
  <si>
    <t>附表1-7</t>
  </si>
  <si>
    <t>2019年度永安市本级一般公共预算“三公”经费支出预算表</t>
  </si>
  <si>
    <t>合计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</si>
  <si>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</si>
  <si>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</si>
  <si>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</si>
  <si>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</si>
  <si>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</si>
  <si>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附表1-8</t>
  </si>
  <si>
    <t>2019年度永安市本级政府性基金收入预算表</t>
  </si>
  <si>
    <t>项      目</t>
  </si>
  <si>
    <t>非税收入</t>
  </si>
  <si>
    <t xml:space="preserve">   政府性基金收入</t>
  </si>
  <si>
    <t xml:space="preserve">      港口建设费收入</t>
  </si>
  <si>
    <t xml:space="preserve">      国家电影事业发展专项资金收入</t>
  </si>
  <si>
    <t xml:space="preserve">      国有土地收益基金收入</t>
  </si>
  <si>
    <t xml:space="preserve">      农业土地开发资金收入</t>
  </si>
  <si>
    <t xml:space="preserve">      国有土地使用权出让收入</t>
  </si>
  <si>
    <t xml:space="preserve">      大中型水库库区基金收入</t>
  </si>
  <si>
    <t xml:space="preserve">      彩票公益金收入</t>
  </si>
  <si>
    <t xml:space="preserve">      城市基础设施配套费收入</t>
  </si>
  <si>
    <t xml:space="preserve">      小型水库移民扶助基金收入</t>
  </si>
  <si>
    <t xml:space="preserve">      国家重大水利工程建设基金收入</t>
  </si>
  <si>
    <t xml:space="preserve">      污水处理费收入</t>
  </si>
  <si>
    <t xml:space="preserve">      彩票发行机构和彩票销售机构的业务费用</t>
  </si>
  <si>
    <t xml:space="preserve">      其他政府性基金收入</t>
  </si>
  <si>
    <t>本年收入小计</t>
  </si>
  <si>
    <t>债务收入</t>
  </si>
  <si>
    <t>转移性收入</t>
  </si>
  <si>
    <t xml:space="preserve">      上级补助收入</t>
  </si>
  <si>
    <t xml:space="preserve">      下级上解收入</t>
  </si>
  <si>
    <t xml:space="preserve">      上年结余收入</t>
  </si>
  <si>
    <t xml:space="preserve">      调入资金</t>
  </si>
  <si>
    <t xml:space="preserve">      债务转贷收入 </t>
  </si>
  <si>
    <r>
      <rPr>
        <sz val="12"/>
        <rFont val="宋体"/>
        <family val="3"/>
        <charset val="134"/>
      </rPr>
      <t>附表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-9_x000D_</t>
    </r>
    <phoneticPr fontId="0" type="noConversion"/>
  </si>
  <si>
    <t>2019年度永安市本级政府性基金支出预算表</t>
  </si>
  <si>
    <r>
      <rPr>
        <b/>
        <sz val="12"/>
        <rFont val="宋体"/>
        <family val="3"/>
        <charset val="134"/>
      </rPr>
      <t>项</t>
    </r>
    <r>
      <rPr>
        <b/>
        <sz val="12"/>
        <rFont val="宋体"/>
        <family val="3"/>
        <charset val="134"/>
      </rPr>
      <t>目</t>
    </r>
    <r>
      <rPr>
        <b/>
        <sz val="12"/>
        <rFont val="宋体"/>
        <family val="3"/>
        <charset val="134"/>
      </rPr>
      <t>_x000D_</t>
    </r>
    <phoneticPr fontId="0" type="noConversion"/>
  </si>
  <si>
    <t>预算数为上年预算数的%</t>
  </si>
  <si>
    <t>一、文化体育与传媒支出</t>
  </si>
  <si>
    <t xml:space="preserve">    国家电影事业发展专项资金及对应专项债务收入安排的支出</t>
  </si>
  <si>
    <t>二、社会保障和就业支出</t>
  </si>
  <si>
    <t xml:space="preserve">    大中型水库移民后期扶持基金支出</t>
  </si>
  <si>
    <t xml:space="preserve">    小型水库移民扶助基金及对应专项债务收入安排的支出</t>
  </si>
  <si>
    <t>三、节能环保支出</t>
  </si>
  <si>
    <t xml:space="preserve">    可再生能源电价附加收入安排的支出</t>
  </si>
  <si>
    <t xml:space="preserve">    废弃电器电子产品处理基金支出</t>
  </si>
  <si>
    <t>四、城乡社区支出</t>
  </si>
  <si>
    <t xml:space="preserve">    国有土地使用权出让收入及对应专项债务收入安排的支出</t>
  </si>
  <si>
    <t xml:space="preserve">    城市公用事业附加及对应专项债务收入安排的支出</t>
  </si>
  <si>
    <t xml:space="preserve">    国有土地收益基金及对应专项债务收入安排的支出</t>
  </si>
  <si>
    <t xml:space="preserve">    农业土地开发资金及对应专项债务收入安排的支出</t>
  </si>
  <si>
    <t xml:space="preserve">    城市基础设施配套费及对应专项债务收入安排的支出</t>
  </si>
  <si>
    <t xml:space="preserve">    污水处理费收入及对应专项债务收入安排的支出</t>
  </si>
  <si>
    <t>五、农林水支出</t>
  </si>
  <si>
    <t xml:space="preserve">    新菜地开发建设基金及对应专项债务收入安排的支出</t>
  </si>
  <si>
    <t xml:space="preserve">    大中型水库库区基金及对应专项债务收入安排的支出</t>
  </si>
  <si>
    <t xml:space="preserve">    三峡水库库区基金支出</t>
  </si>
  <si>
    <t xml:space="preserve">    国家重大水利工程建设基金及对应专项债务收入安排的支出</t>
  </si>
  <si>
    <t>六、交通运输支出</t>
  </si>
  <si>
    <t xml:space="preserve">    海南省高等级公路车辆通行附加费及对应专项债务收入安排的支出</t>
  </si>
  <si>
    <t xml:space="preserve">    车辆通行费及对应专项债务收入安排的支出</t>
  </si>
  <si>
    <t xml:space="preserve">    港口建设费及对应债务收入安排的支出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</si>
  <si>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</si>
  <si>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</si>
  <si>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</si>
  <si>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>七、资源勘探信息等支出</t>
  </si>
  <si>
    <t xml:space="preserve">    散装水泥专项资金及对应专项债务收入安排的支出</t>
  </si>
  <si>
    <t xml:space="preserve">    新型墙体材料专项基金及对应专项债务收入安排的支出</t>
  </si>
  <si>
    <t xml:space="preserve">    农网还贷资金支出</t>
  </si>
  <si>
    <t>八、商业服务业等支出</t>
  </si>
  <si>
    <t xml:space="preserve">    旅游发展基金支出</t>
  </si>
  <si>
    <t>九、其他支出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</si>
  <si>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</si>
  <si>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</si>
  <si>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彩票公益金及对应专项债务收入安排的支出</t>
  </si>
  <si>
    <t>十、债务付息支出</t>
  </si>
  <si>
    <t>十一、债务发行费用支出</t>
  </si>
  <si>
    <t>本年支出小计</t>
  </si>
  <si>
    <t>补助下级支出</t>
  </si>
  <si>
    <t>上解上级支出</t>
  </si>
  <si>
    <t xml:space="preserve">债务转贷支出 </t>
  </si>
  <si>
    <t>年终结余</t>
  </si>
  <si>
    <t>附表1-10</t>
  </si>
  <si>
    <t>2019年度永安市政府性基金转移支付预算表</t>
  </si>
  <si>
    <t>本县所辖乡镇作为一级预算部门管理，未单独编制政府预算，为此未有政府性基金对下税收返还和转移支付预算数据。(此表无数据）</t>
  </si>
  <si>
    <t>……</t>
  </si>
  <si>
    <t>附表1-11</t>
  </si>
  <si>
    <t>2019年度永安市本级国有资本经营收入预算表</t>
  </si>
  <si>
    <t>一、利润收入</t>
  </si>
  <si>
    <t>二、股利、股息收入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</si>
  <si>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</si>
  <si>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</si>
  <si>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</si>
  <si>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</si>
  <si>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>三、产权转让收入</t>
  </si>
  <si>
    <t>四、清算收入</t>
  </si>
  <si>
    <t>五、其他国有资本经营预算收入</t>
  </si>
  <si>
    <t xml:space="preserve">    国有资本经营预算转移支付收入</t>
  </si>
  <si>
    <t xml:space="preserve">    上年结转收入</t>
  </si>
  <si>
    <t>附表1-12</t>
  </si>
  <si>
    <t>2019年度永安市本级国有资本经营支出预算表</t>
  </si>
  <si>
    <t>一、解决历史遗留问题及改革成本支出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</si>
  <si>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</si>
  <si>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</si>
  <si>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</si>
  <si>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</si>
  <si>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</si>
  <si>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</si>
  <si>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</si>
  <si>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</si>
  <si>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</si>
  <si>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>二、国有企业资本金注入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</si>
  <si>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</si>
  <si>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</si>
  <si>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</si>
  <si>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</si>
  <si>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</si>
  <si>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</si>
  <si>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</si>
  <si>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</si>
  <si>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>三、国有企业政策性补贴</t>
  </si>
  <si>
    <t xml:space="preserve"> 其中：国有企业政策性补贴</t>
  </si>
  <si>
    <t>四、金融国有资本经营预算支出</t>
  </si>
  <si>
    <t xml:space="preserve"> 其中：资本性支出</t>
  </si>
  <si>
    <t xml:space="preserve">       改革性支出</t>
  </si>
  <si>
    <t xml:space="preserve">       其他金融国有资本经营预算支出</t>
  </si>
  <si>
    <t>五、其他国有资本经营预算支出</t>
  </si>
  <si>
    <t xml:space="preserve">    国有资本经营预算转移支付支出</t>
  </si>
  <si>
    <t xml:space="preserve">    调出资金</t>
  </si>
  <si>
    <t>本年支出合计</t>
  </si>
  <si>
    <t>附表1-13</t>
  </si>
  <si>
    <t>2019年度永安市本级社会保险基金预算收入表</t>
  </si>
  <si>
    <t>项　目</t>
  </si>
  <si>
    <t>一、企业职工基本养老保险基金收入</t>
  </si>
  <si>
    <t>省级编制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</si>
  <si>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</si>
  <si>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</si>
  <si>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</si>
  <si>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</si>
  <si>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</si>
  <si>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>二、城乡居民基本养老保险基金收入</t>
  </si>
  <si>
    <t>三、机关事业单位基本养老保险基金收入</t>
  </si>
  <si>
    <t>四、职工基本医疗保险基金收入</t>
  </si>
  <si>
    <t>市级编制</t>
  </si>
  <si>
    <t>五、居民基本医疗保险基金收入</t>
  </si>
  <si>
    <t xml:space="preserve"> (一) 城乡居民基本医疗保险基金收入</t>
  </si>
  <si>
    <t>(二) 新型农村合作医疗基金收入</t>
  </si>
  <si>
    <t xml:space="preserve"> (三) 城镇居民基本医疗保险基金收入</t>
  </si>
  <si>
    <r>
      <rPr>
        <b/>
        <sz val="11"/>
        <color rgb="FF000000"/>
        <rFont val="Times New Roman"/>
        <family val="1"/>
      </rPr>
      <t xml:space="preserve">       </t>
    </r>
    <r>
      <rPr>
        <sz val="11"/>
        <color rgb="FF000000"/>
        <rFont val="宋体"/>
        <family val="3"/>
        <charset val="134"/>
      </rPr>
      <t>其中：保险费收入</t>
    </r>
    <r>
      <rPr>
        <sz val="11"/>
        <color rgb="FF000000"/>
        <rFont val="宋体"/>
        <family val="3"/>
        <charset val="134"/>
      </rPr>
      <t>_x000D_</t>
    </r>
    <phoneticPr fontId="0" type="noConversion"/>
  </si>
  <si>
    <r>
      <rPr>
        <sz val="11"/>
        <color rgb="FF000000"/>
        <rFont val="Times New Roman"/>
        <family val="1"/>
      </rPr>
      <t xml:space="preserve">                  </t>
    </r>
    <r>
      <rPr>
        <sz val="11"/>
        <color rgb="FF000000"/>
        <rFont val="宋体"/>
        <family val="3"/>
        <charset val="134"/>
      </rPr>
      <t>财政补贴收入</t>
    </r>
    <r>
      <rPr>
        <sz val="11"/>
        <color rgb="FF000000"/>
        <rFont val="宋体"/>
        <family val="3"/>
        <charset val="134"/>
      </rPr>
      <t>_x000D_</t>
    </r>
    <phoneticPr fontId="0" type="noConversion"/>
  </si>
  <si>
    <r>
      <rPr>
        <sz val="11"/>
        <color rgb="FF000000"/>
        <rFont val="Times New Roman"/>
        <family val="1"/>
      </rPr>
      <t xml:space="preserve">                  </t>
    </r>
    <r>
      <rPr>
        <sz val="11"/>
        <color rgb="FF000000"/>
        <rFont val="宋体"/>
        <family val="3"/>
        <charset val="134"/>
      </rPr>
      <t>利息收入</t>
    </r>
    <r>
      <rPr>
        <sz val="11"/>
        <color rgb="FF000000"/>
        <rFont val="宋体"/>
        <family val="3"/>
        <charset val="134"/>
      </rPr>
      <t>_x000D_</t>
    </r>
    <phoneticPr fontId="0" type="noConversion"/>
  </si>
  <si>
    <t>六、工伤保险基金收入</t>
  </si>
  <si>
    <t>七、失业保险基金收入</t>
  </si>
  <si>
    <t>八、生育保险基金收入</t>
  </si>
  <si>
    <t>附表1-14</t>
  </si>
  <si>
    <t>2019年度永安市本级社会保险基金预算支出表</t>
  </si>
  <si>
    <t>一、企业职工基本养老保险基金支出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</si>
  <si>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</si>
  <si>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</si>
  <si>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</si>
  <si>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</si>
  <si>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>二、城乡居民基本养老保险基金支出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</si>
  <si>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</si>
  <si>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</si>
  <si>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</si>
  <si>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</si>
  <si>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>三、机关事业单位基本养老保险基金支出</t>
  </si>
  <si>
    <t xml:space="preserve">    其中：基本养老金支出</t>
  </si>
  <si>
    <t xml:space="preserve">          其他机关事业单位基本养老保险基金支出</t>
  </si>
  <si>
    <t>四、职工基本医疗保险基金支出</t>
  </si>
  <si>
    <t xml:space="preserve">    其中：职工基本医疗保险统筹基金</t>
  </si>
  <si>
    <t xml:space="preserve">          职工医疗保险个人账户基金</t>
  </si>
  <si>
    <t xml:space="preserve">          其他职工基本医疗保险基金支出</t>
  </si>
  <si>
    <t>五、居民基本医疗保险基金支出</t>
  </si>
  <si>
    <t xml:space="preserve"> (一) 城乡居民基本医疗保险基金支出</t>
  </si>
  <si>
    <t xml:space="preserve">    其中：城乡居民基本医疗保险基金医疗待遇支出</t>
  </si>
  <si>
    <t xml:space="preserve">          大病医疗保险支出</t>
  </si>
  <si>
    <t xml:space="preserve">          其他城乡居民基本医疗保险基金支出</t>
  </si>
  <si>
    <t>(二) 新型农村合作医疗基金支出</t>
  </si>
  <si>
    <t xml:space="preserve">     其中：新型农村合作医疗基金医疗待遇支出</t>
  </si>
  <si>
    <t xml:space="preserve">           大病医疗保险支出</t>
  </si>
  <si>
    <t xml:space="preserve">           其他新型农村合作医疗基金支出</t>
  </si>
  <si>
    <t xml:space="preserve"> (三) 城镇居民基本医疗保险基金支出</t>
  </si>
  <si>
    <t xml:space="preserve">     其中：城镇居民基本医疗保险基金医疗待遇支出</t>
  </si>
  <si>
    <t xml:space="preserve">           其他城镇居民基本医疗保险基金支出</t>
  </si>
  <si>
    <t>六、工伤保险基金支出</t>
  </si>
  <si>
    <t xml:space="preserve">    其中：工伤保险待遇支出</t>
  </si>
  <si>
    <t xml:space="preserve">          劳动能力鉴定支出</t>
  </si>
  <si>
    <t xml:space="preserve">          工伤预防费用支出</t>
  </si>
  <si>
    <t xml:space="preserve">          其他工伤保险基金支出</t>
  </si>
  <si>
    <t>七、失业保险基金支出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</si>
  <si>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</si>
  <si>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</si>
  <si>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</si>
  <si>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</si>
  <si>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>八、生育保险基金支出</t>
  </si>
  <si>
    <t xml:space="preserve">    其中：生育医疗费用支出</t>
  </si>
  <si>
    <t xml:space="preserve">          生育津贴支出</t>
  </si>
  <si>
    <t xml:space="preserve">          其他生育保险基金支出</t>
  </si>
  <si>
    <t>附表2-1</t>
  </si>
  <si>
    <t>政府债务余额</t>
  </si>
  <si>
    <t>金额</t>
  </si>
  <si>
    <t>政府债务限额</t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</si>
  <si>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</si>
  <si>
    <t>附表2-2</t>
  </si>
  <si>
    <t>2018年度永安市政府一般债务余额和限额情况表</t>
    <phoneticPr fontId="0" type="noConversion"/>
  </si>
  <si>
    <r>
      <t>1. 201</t>
    </r>
    <r>
      <rPr>
        <sz val="11"/>
        <rFont val="宋体"/>
        <family val="3"/>
        <charset val="134"/>
      </rPr>
      <t>7</t>
    </r>
    <r>
      <rPr>
        <sz val="11"/>
        <rFont val="宋体"/>
        <family val="3"/>
        <charset val="134"/>
      </rPr>
      <t>年末一般债务余额</t>
    </r>
    <phoneticPr fontId="0" type="noConversion"/>
  </si>
  <si>
    <r>
      <t>2. 201</t>
    </r>
    <r>
      <rPr>
        <sz val="11"/>
        <rFont val="宋体"/>
        <family val="3"/>
        <charset val="134"/>
      </rPr>
      <t>8</t>
    </r>
    <r>
      <rPr>
        <sz val="11"/>
        <rFont val="宋体"/>
        <family val="3"/>
        <charset val="134"/>
      </rPr>
      <t>年新增一般债务额</t>
    </r>
    <phoneticPr fontId="0" type="noConversion"/>
  </si>
  <si>
    <r>
      <t>3. 201</t>
    </r>
    <r>
      <rPr>
        <sz val="11"/>
        <rFont val="宋体"/>
        <family val="3"/>
        <charset val="134"/>
      </rPr>
      <t>8</t>
    </r>
    <r>
      <rPr>
        <sz val="11"/>
        <rFont val="宋体"/>
        <family val="3"/>
        <charset val="134"/>
      </rPr>
      <t>年偿还一般债务本金</t>
    </r>
    <phoneticPr fontId="0" type="noConversion"/>
  </si>
  <si>
    <r>
      <t>4. 201</t>
    </r>
    <r>
      <rPr>
        <sz val="11"/>
        <rFont val="宋体"/>
        <family val="3"/>
        <charset val="134"/>
      </rPr>
      <t>8</t>
    </r>
    <r>
      <rPr>
        <sz val="11"/>
        <rFont val="宋体"/>
        <family val="3"/>
        <charset val="134"/>
      </rPr>
      <t>年末一般债务余额</t>
    </r>
    <phoneticPr fontId="0" type="noConversion"/>
  </si>
  <si>
    <r>
      <t>1．201</t>
    </r>
    <r>
      <rPr>
        <sz val="11"/>
        <rFont val="宋体"/>
        <family val="3"/>
        <charset val="134"/>
      </rPr>
      <t>7</t>
    </r>
    <r>
      <rPr>
        <sz val="11"/>
        <rFont val="宋体"/>
        <family val="3"/>
        <charset val="134"/>
      </rPr>
      <t>年一般债务限额</t>
    </r>
    <phoneticPr fontId="0" type="noConversion"/>
  </si>
  <si>
    <r>
      <t>2．201</t>
    </r>
    <r>
      <rPr>
        <sz val="11"/>
        <rFont val="宋体"/>
        <family val="3"/>
        <charset val="134"/>
      </rPr>
      <t>8</t>
    </r>
    <r>
      <rPr>
        <sz val="11"/>
        <rFont val="宋体"/>
        <family val="3"/>
        <charset val="134"/>
      </rPr>
      <t>年新增一般债务限额</t>
    </r>
    <phoneticPr fontId="0" type="noConversion"/>
  </si>
  <si>
    <r>
      <t>3．201</t>
    </r>
    <r>
      <rPr>
        <sz val="11"/>
        <rFont val="宋体"/>
        <family val="3"/>
        <charset val="134"/>
      </rPr>
      <t>8</t>
    </r>
    <r>
      <rPr>
        <sz val="11"/>
        <rFont val="宋体"/>
        <family val="3"/>
        <charset val="134"/>
      </rPr>
      <t>年一般债务限额</t>
    </r>
    <phoneticPr fontId="0" type="noConversion"/>
  </si>
  <si>
    <t>2018年度永安市政府专项债务余额和限额情况表</t>
    <phoneticPr fontId="0" type="noConversion"/>
  </si>
  <si>
    <r>
      <t>1. 201</t>
    </r>
    <r>
      <rPr>
        <sz val="11"/>
        <rFont val="宋体"/>
        <family val="3"/>
        <charset val="134"/>
      </rPr>
      <t>7</t>
    </r>
    <r>
      <rPr>
        <sz val="11"/>
        <rFont val="宋体"/>
        <family val="3"/>
        <charset val="134"/>
      </rPr>
      <t>年末专项债务余额</t>
    </r>
    <phoneticPr fontId="0" type="noConversion"/>
  </si>
  <si>
    <r>
      <t>2. 201</t>
    </r>
    <r>
      <rPr>
        <sz val="11"/>
        <rFont val="宋体"/>
        <family val="3"/>
        <charset val="134"/>
      </rPr>
      <t>8</t>
    </r>
    <r>
      <rPr>
        <sz val="11"/>
        <rFont val="宋体"/>
        <family val="3"/>
        <charset val="134"/>
      </rPr>
      <t>年新增专项债务额</t>
    </r>
    <phoneticPr fontId="0" type="noConversion"/>
  </si>
  <si>
    <r>
      <t>3. 201</t>
    </r>
    <r>
      <rPr>
        <sz val="11"/>
        <rFont val="宋体"/>
        <family val="3"/>
        <charset val="134"/>
      </rPr>
      <t>8</t>
    </r>
    <r>
      <rPr>
        <sz val="11"/>
        <rFont val="宋体"/>
        <family val="3"/>
        <charset val="134"/>
      </rPr>
      <t>年偿还专项债务本金</t>
    </r>
    <phoneticPr fontId="0" type="noConversion"/>
  </si>
  <si>
    <r>
      <t>4. 201</t>
    </r>
    <r>
      <rPr>
        <sz val="11"/>
        <rFont val="宋体"/>
        <family val="3"/>
        <charset val="134"/>
      </rPr>
      <t>8</t>
    </r>
    <r>
      <rPr>
        <sz val="11"/>
        <rFont val="宋体"/>
        <family val="3"/>
        <charset val="134"/>
      </rPr>
      <t>年末专项债务余额</t>
    </r>
    <phoneticPr fontId="0" type="noConversion"/>
  </si>
  <si>
    <r>
      <t>1．201</t>
    </r>
    <r>
      <rPr>
        <sz val="11"/>
        <rFont val="宋体"/>
        <family val="3"/>
        <charset val="134"/>
      </rPr>
      <t>7</t>
    </r>
    <r>
      <rPr>
        <sz val="11"/>
        <rFont val="宋体"/>
        <family val="3"/>
        <charset val="134"/>
      </rPr>
      <t>年专项债务限额</t>
    </r>
    <phoneticPr fontId="0" type="noConversion"/>
  </si>
  <si>
    <r>
      <t>2．201</t>
    </r>
    <r>
      <rPr>
        <sz val="11"/>
        <rFont val="宋体"/>
        <family val="3"/>
        <charset val="134"/>
      </rPr>
      <t>8</t>
    </r>
    <r>
      <rPr>
        <sz val="11"/>
        <rFont val="宋体"/>
        <family val="3"/>
        <charset val="134"/>
      </rPr>
      <t>年新增专项债务限额</t>
    </r>
    <phoneticPr fontId="0" type="noConversion"/>
  </si>
  <si>
    <r>
      <t>3．201</t>
    </r>
    <r>
      <rPr>
        <sz val="11"/>
        <rFont val="宋体"/>
        <family val="3"/>
        <charset val="134"/>
      </rPr>
      <t>8</t>
    </r>
    <r>
      <rPr>
        <sz val="11"/>
        <rFont val="宋体"/>
        <family val="3"/>
        <charset val="134"/>
      </rPr>
      <t>年专项债务限额</t>
    </r>
    <phoneticPr fontId="0" type="noConversion"/>
  </si>
  <si>
    <r>
      <t xml:space="preserve"> </t>
    </r>
    <r>
      <rPr>
        <sz val="12"/>
        <rFont val="宋体"/>
        <family val="3"/>
        <charset val="134"/>
      </rPr>
      <t xml:space="preserve">            </t>
    </r>
    <phoneticPr fontId="0" type="noConversion"/>
  </si>
  <si>
    <r>
      <t>备注：经汇总，本级2019</t>
    </r>
    <r>
      <rPr>
        <sz val="16"/>
        <rFont val="宋体"/>
        <family val="3"/>
        <charset val="134"/>
      </rPr>
      <t>年使用一般公共预算拨款安排的“三公”经费预算数为1</t>
    </r>
    <r>
      <rPr>
        <sz val="16"/>
        <rFont val="宋体"/>
        <family val="3"/>
        <charset val="134"/>
      </rPr>
      <t>241.4</t>
    </r>
    <r>
      <rPr>
        <sz val="16"/>
        <rFont val="宋体"/>
        <family val="3"/>
        <charset val="134"/>
      </rPr>
      <t>万元，比上年预算数减少</t>
    </r>
    <r>
      <rPr>
        <sz val="16"/>
        <rFont val="宋体"/>
        <family val="3"/>
        <charset val="134"/>
      </rPr>
      <t>303.6</t>
    </r>
    <r>
      <rPr>
        <sz val="16"/>
        <rFont val="宋体"/>
        <family val="3"/>
        <charset val="134"/>
      </rPr>
      <t>万元。其中，因公出国（境）经费1</t>
    </r>
    <r>
      <rPr>
        <sz val="16"/>
        <rFont val="宋体"/>
        <family val="3"/>
        <charset val="134"/>
      </rPr>
      <t>4.4</t>
    </r>
    <r>
      <rPr>
        <sz val="16"/>
        <rFont val="宋体"/>
        <family val="3"/>
        <charset val="134"/>
      </rPr>
      <t>万元，与上年预算数相比下降</t>
    </r>
    <r>
      <rPr>
        <sz val="16"/>
        <rFont val="宋体"/>
        <family val="3"/>
        <charset val="134"/>
      </rPr>
      <t>4</t>
    </r>
    <r>
      <rPr>
        <sz val="16"/>
        <rFont val="宋体"/>
        <family val="3"/>
        <charset val="134"/>
      </rPr>
      <t>%；公务接待费</t>
    </r>
    <r>
      <rPr>
        <sz val="16"/>
        <rFont val="宋体"/>
        <family val="3"/>
        <charset val="134"/>
      </rPr>
      <t>428</t>
    </r>
    <r>
      <rPr>
        <sz val="16"/>
        <rFont val="宋体"/>
        <family val="3"/>
        <charset val="134"/>
      </rPr>
      <t>万元，与上年预算数相比下降</t>
    </r>
    <r>
      <rPr>
        <sz val="16"/>
        <rFont val="宋体"/>
        <family val="3"/>
        <charset val="134"/>
      </rPr>
      <t>10.83</t>
    </r>
    <r>
      <rPr>
        <sz val="16"/>
        <rFont val="宋体"/>
        <family val="3"/>
        <charset val="134"/>
      </rPr>
      <t>%；公务用车购置经费</t>
    </r>
    <r>
      <rPr>
        <sz val="16"/>
        <rFont val="宋体"/>
        <family val="3"/>
        <charset val="134"/>
      </rPr>
      <t>120</t>
    </r>
    <r>
      <rPr>
        <sz val="16"/>
        <rFont val="宋体"/>
        <family val="3"/>
        <charset val="134"/>
      </rPr>
      <t>万元，与上年预算数相比增长</t>
    </r>
    <r>
      <rPr>
        <sz val="16"/>
        <rFont val="宋体"/>
        <family val="3"/>
        <charset val="134"/>
      </rPr>
      <t>100</t>
    </r>
    <r>
      <rPr>
        <sz val="16"/>
        <rFont val="宋体"/>
        <family val="3"/>
        <charset val="134"/>
      </rPr>
      <t>%；公务用车运行经费</t>
    </r>
    <r>
      <rPr>
        <sz val="16"/>
        <rFont val="宋体"/>
        <family val="3"/>
        <charset val="134"/>
      </rPr>
      <t>679</t>
    </r>
    <r>
      <rPr>
        <sz val="16"/>
        <rFont val="宋体"/>
        <family val="3"/>
        <charset val="134"/>
      </rPr>
      <t>万元，与上年预算数相比下降</t>
    </r>
    <r>
      <rPr>
        <sz val="16"/>
        <rFont val="宋体"/>
        <family val="3"/>
        <charset val="134"/>
      </rPr>
      <t>35.33</t>
    </r>
    <r>
      <rPr>
        <sz val="16"/>
        <rFont val="宋体"/>
        <family val="3"/>
        <charset val="134"/>
      </rPr>
      <t>%。“三公”经费预算减少的主要原因是公车改革后，严格压缩公务用车购置和运行经费支出预算，加强党政机关一般公务用车审批，认真落实公车运行费用定额标准，有效控制公车购置和运行费用。严格规范公务接待工作，严格执行中央关于党政机关国内公务接待的管理规定，实行接待预算管理，健全完善公务接待经费管理办法，公务用车购置比上年增加主要是因为公安局购置警车预算</t>
    </r>
    <r>
      <rPr>
        <sz val="16"/>
        <rFont val="宋体"/>
        <family val="3"/>
        <charset val="134"/>
      </rPr>
      <t>120万元</t>
    </r>
    <r>
      <rPr>
        <sz val="16"/>
        <rFont val="宋体"/>
        <family val="3"/>
        <charset val="134"/>
      </rPr>
      <t>。</t>
    </r>
    <phoneticPr fontId="0" type="noConversion"/>
  </si>
</sst>
</file>

<file path=xl/styles.xml><?xml version="1.0" encoding="utf-8"?>
<styleSheet xmlns="http://schemas.openxmlformats.org/spreadsheetml/2006/main">
  <numFmts count="7">
    <numFmt numFmtId="44" formatCode="_ &quot;¥&quot;* #,##0.00_ ;_ &quot;¥&quot;* \-#,##0.00_ ;_ &quot;¥&quot;* &quot;-&quot;??_ ;_ @_ "/>
    <numFmt numFmtId="176" formatCode="#,##0_ ;[Red]\-#,##0\ "/>
    <numFmt numFmtId="177" formatCode="0.00_ ;[Red]\-0.00\ "/>
    <numFmt numFmtId="178" formatCode="0_);[Red]\(0\)"/>
    <numFmt numFmtId="179" formatCode="0_ "/>
    <numFmt numFmtId="180" formatCode="0.0_ "/>
    <numFmt numFmtId="181" formatCode="0.0"/>
  </numFmts>
  <fonts count="41">
    <font>
      <sz val="12"/>
      <name val="宋体"/>
      <charset val="134"/>
    </font>
    <font>
      <sz val="12"/>
      <name val="黑体"/>
      <charset val="134"/>
    </font>
    <font>
      <sz val="16"/>
      <name val="宋体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1"/>
      <name val="黑体"/>
      <charset val="134"/>
    </font>
    <font>
      <sz val="9"/>
      <color rgb="FF000000"/>
      <name val="宋体"/>
      <charset val="134"/>
    </font>
    <font>
      <sz val="11"/>
      <color rgb="FF000000"/>
      <name val="黑体"/>
      <charset val="134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1"/>
      <color rgb="FF000000"/>
      <name val="楷体"/>
      <charset val="134"/>
    </font>
    <font>
      <b/>
      <sz val="12"/>
      <name val="楷体"/>
      <charset val="134"/>
    </font>
    <font>
      <sz val="9"/>
      <color rgb="FF000000"/>
      <name val="楷体"/>
      <charset val="134"/>
    </font>
    <font>
      <sz val="11"/>
      <color rgb="FF000000"/>
      <name val="楷体"/>
      <charset val="134"/>
    </font>
    <font>
      <sz val="11"/>
      <name val="Arial"/>
      <family val="2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2"/>
      <name val="仿宋_GB2312"/>
      <family val="3"/>
      <charset val="134"/>
    </font>
    <font>
      <b/>
      <sz val="22"/>
      <name val="方正小标宋_GBK"/>
      <charset val="134"/>
    </font>
    <font>
      <sz val="16"/>
      <name val="方正小标宋_GBK"/>
      <charset val="134"/>
    </font>
    <font>
      <sz val="16"/>
      <color rgb="FF000000"/>
      <name val="方正小标宋_GBK"/>
      <charset val="134"/>
    </font>
    <font>
      <sz val="11"/>
      <color rgb="FF000000"/>
      <name val="华文楷体"/>
      <family val="3"/>
      <charset val="134"/>
    </font>
    <font>
      <sz val="11"/>
      <name val="华文楷体"/>
      <family val="3"/>
      <charset val="134"/>
    </font>
    <font>
      <sz val="16"/>
      <color rgb="FFFF0000"/>
      <name val="方正小标宋_GBK"/>
      <charset val="134"/>
    </font>
    <font>
      <b/>
      <sz val="16"/>
      <name val="黑体"/>
      <family val="3"/>
      <charset val="134"/>
    </font>
    <font>
      <sz val="11"/>
      <name val="楷体"/>
      <family val="3"/>
      <charset val="134"/>
    </font>
    <font>
      <sz val="10"/>
      <name val="Arial"/>
      <family val="2"/>
    </font>
    <font>
      <sz val="10"/>
      <color rgb="FF000000"/>
      <name val="Arial"/>
      <family val="2"/>
    </font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1"/>
      <color rgb="FF000000"/>
      <name val="Times New Roman"/>
      <family val="1"/>
    </font>
    <font>
      <sz val="11"/>
      <color rgb="FF000000"/>
      <name val="宋体"/>
      <family val="3"/>
      <charset val="134"/>
    </font>
    <font>
      <sz val="11"/>
      <color rgb="FF000000"/>
      <name val="Times New Roman"/>
      <family val="1"/>
    </font>
    <font>
      <sz val="11"/>
      <name val="宋体"/>
      <family val="3"/>
      <charset val="134"/>
    </font>
    <font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0">
    <xf numFmtId="0" fontId="0" fillId="0" borderId="0">
      <alignment vertical="center"/>
    </xf>
    <xf numFmtId="44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4" fillId="0" borderId="0">
      <alignment vertical="center"/>
    </xf>
    <xf numFmtId="0" fontId="31" fillId="0" borderId="0"/>
    <xf numFmtId="0" fontId="4" fillId="0" borderId="0">
      <alignment vertical="center"/>
    </xf>
    <xf numFmtId="0" fontId="31" fillId="0" borderId="0"/>
    <xf numFmtId="0" fontId="34" fillId="0" borderId="0"/>
    <xf numFmtId="0" fontId="34" fillId="0" borderId="0"/>
    <xf numFmtId="0" fontId="34" fillId="0" borderId="0"/>
    <xf numFmtId="0" fontId="9" fillId="0" borderId="0">
      <alignment vertical="center"/>
    </xf>
    <xf numFmtId="0" fontId="31" fillId="0" borderId="0"/>
    <xf numFmtId="0" fontId="9" fillId="0" borderId="0">
      <alignment vertical="center"/>
    </xf>
    <xf numFmtId="0" fontId="31" fillId="0" borderId="0"/>
    <xf numFmtId="0" fontId="32" fillId="0" borderId="0"/>
    <xf numFmtId="0" fontId="34" fillId="0" borderId="0"/>
    <xf numFmtId="0" fontId="34" fillId="0" borderId="0"/>
  </cellStyleXfs>
  <cellXfs count="220"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5" fillId="0" borderId="14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41" xfId="0" applyFont="1" applyBorder="1" applyAlignment="1">
      <alignment vertical="center"/>
    </xf>
    <xf numFmtId="0" fontId="5" fillId="0" borderId="51" xfId="0" applyFont="1" applyBorder="1" applyAlignment="1">
      <alignment vertical="center" wrapText="1"/>
    </xf>
    <xf numFmtId="0" fontId="5" fillId="0" borderId="11" xfId="0" applyFont="1" applyBorder="1" applyAlignment="1"/>
    <xf numFmtId="0" fontId="0" fillId="0" borderId="0" xfId="0" applyAlignment="1">
      <alignment horizontal="center" vertical="center"/>
    </xf>
    <xf numFmtId="0" fontId="0" fillId="0" borderId="0" xfId="0" applyAlignment="1"/>
    <xf numFmtId="0" fontId="5" fillId="0" borderId="0" xfId="0" applyFont="1" applyAlignment="1"/>
    <xf numFmtId="0" fontId="5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6" fillId="0" borderId="18" xfId="18" applyFont="1" applyBorder="1" applyAlignment="1">
      <alignment horizontal="center" vertical="center"/>
    </xf>
    <xf numFmtId="0" fontId="4" fillId="0" borderId="24" xfId="18" applyFont="1" applyBorder="1" applyAlignment="1">
      <alignment vertical="center"/>
    </xf>
    <xf numFmtId="0" fontId="6" fillId="0" borderId="25" xfId="18" applyFont="1" applyBorder="1" applyAlignment="1">
      <alignment vertical="center"/>
    </xf>
    <xf numFmtId="0" fontId="4" fillId="0" borderId="0" xfId="18" applyFont="1" applyAlignment="1">
      <alignment vertical="center"/>
    </xf>
    <xf numFmtId="0" fontId="3" fillId="0" borderId="17" xfId="18" applyFont="1" applyBorder="1" applyAlignment="1">
      <alignment vertical="center"/>
    </xf>
    <xf numFmtId="0" fontId="12" fillId="0" borderId="40" xfId="18" applyFont="1" applyBorder="1" applyAlignment="1">
      <alignment horizontal="center" vertical="center"/>
    </xf>
    <xf numFmtId="0" fontId="4" fillId="0" borderId="0" xfId="18" applyFont="1" applyAlignment="1">
      <alignment horizontal="center" vertical="center"/>
    </xf>
    <xf numFmtId="0" fontId="4" fillId="0" borderId="0" xfId="18" applyFont="1" applyAlignment="1">
      <alignment horizontal="right" vertical="center"/>
    </xf>
    <xf numFmtId="0" fontId="5" fillId="0" borderId="37" xfId="0" applyFont="1" applyBorder="1" applyAlignment="1">
      <alignment horizontal="left" vertical="center" indent="1"/>
    </xf>
    <xf numFmtId="0" fontId="5" fillId="2" borderId="54" xfId="0" applyFont="1" applyFill="1" applyBorder="1" applyAlignment="1">
      <alignment horizontal="left" vertical="center" indent="1"/>
    </xf>
    <xf numFmtId="0" fontId="2" fillId="0" borderId="0" xfId="0" applyFont="1" applyAlignment="1">
      <alignment vertical="center"/>
    </xf>
    <xf numFmtId="0" fontId="0" fillId="0" borderId="43" xfId="0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34" fillId="0" borderId="0" xfId="21" applyFill="1" applyAlignment="1"/>
    <xf numFmtId="0" fontId="0" fillId="0" borderId="0" xfId="0" applyFill="1" applyAlignment="1">
      <alignment vertical="center"/>
    </xf>
    <xf numFmtId="0" fontId="1" fillId="0" borderId="0" xfId="21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7" fillId="0" borderId="38" xfId="21" applyFont="1" applyFill="1" applyBorder="1" applyAlignment="1">
      <alignment horizontal="center" vertical="center" wrapText="1"/>
    </xf>
    <xf numFmtId="0" fontId="7" fillId="0" borderId="39" xfId="21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6" fillId="0" borderId="7" xfId="18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83" xfId="21" applyFont="1" applyFill="1" applyBorder="1" applyAlignment="1">
      <alignment horizontal="center" vertical="center" wrapText="1"/>
    </xf>
    <xf numFmtId="10" fontId="5" fillId="0" borderId="72" xfId="0" applyNumberFormat="1" applyFont="1" applyFill="1" applyBorder="1" applyAlignment="1">
      <alignment horizontal="center" vertical="center" wrapText="1"/>
    </xf>
    <xf numFmtId="0" fontId="4" fillId="0" borderId="1" xfId="18" applyFont="1" applyFill="1" applyBorder="1" applyAlignment="1">
      <alignment vertical="center"/>
    </xf>
    <xf numFmtId="0" fontId="5" fillId="0" borderId="103" xfId="21" applyFont="1" applyFill="1" applyBorder="1" applyAlignment="1">
      <alignment horizontal="center" vertical="center" wrapText="1"/>
    </xf>
    <xf numFmtId="0" fontId="5" fillId="0" borderId="2" xfId="21" applyFont="1" applyFill="1" applyBorder="1" applyAlignment="1">
      <alignment horizontal="center" vertical="center" wrapText="1"/>
    </xf>
    <xf numFmtId="0" fontId="8" fillId="0" borderId="9" xfId="21" applyFont="1" applyFill="1" applyBorder="1" applyAlignment="1">
      <alignment horizontal="center" vertical="center"/>
    </xf>
    <xf numFmtId="1" fontId="7" fillId="0" borderId="8" xfId="21" applyNumberFormat="1" applyFont="1" applyFill="1" applyBorder="1" applyAlignment="1" applyProtection="1">
      <alignment vertical="center"/>
      <protection locked="0"/>
    </xf>
    <xf numFmtId="1" fontId="5" fillId="0" borderId="4" xfId="21" applyNumberFormat="1" applyFont="1" applyFill="1" applyBorder="1" applyAlignment="1" applyProtection="1">
      <alignment horizontal="left" vertical="center"/>
      <protection locked="0"/>
    </xf>
    <xf numFmtId="1" fontId="5" fillId="0" borderId="36" xfId="21" applyNumberFormat="1" applyFont="1" applyFill="1" applyBorder="1" applyAlignment="1" applyProtection="1">
      <alignment horizontal="left" vertical="center" indent="1"/>
      <protection locked="0"/>
    </xf>
    <xf numFmtId="0" fontId="5" fillId="0" borderId="5" xfId="21" applyFont="1" applyFill="1" applyBorder="1" applyAlignment="1">
      <alignment horizontal="left" vertical="center"/>
    </xf>
    <xf numFmtId="0" fontId="5" fillId="0" borderId="83" xfId="0" applyFont="1" applyFill="1" applyBorder="1" applyAlignment="1">
      <alignment horizontal="center" vertical="center" wrapText="1"/>
    </xf>
    <xf numFmtId="1" fontId="5" fillId="0" borderId="3" xfId="21" applyNumberFormat="1" applyFont="1" applyFill="1" applyBorder="1" applyAlignment="1" applyProtection="1">
      <alignment vertical="center"/>
      <protection locked="0"/>
    </xf>
    <xf numFmtId="0" fontId="5" fillId="0" borderId="6" xfId="21" applyFont="1" applyFill="1" applyBorder="1" applyAlignment="1"/>
    <xf numFmtId="10" fontId="0" fillId="0" borderId="0" xfId="0" applyNumberFormat="1" applyFill="1" applyAlignment="1">
      <alignment vertical="center"/>
    </xf>
    <xf numFmtId="10" fontId="3" fillId="0" borderId="0" xfId="0" applyNumberFormat="1" applyFont="1" applyFill="1" applyAlignment="1">
      <alignment horizontal="right" vertical="center"/>
    </xf>
    <xf numFmtId="10" fontId="7" fillId="0" borderId="73" xfId="0" applyNumberFormat="1" applyFont="1" applyFill="1" applyBorder="1" applyAlignment="1">
      <alignment horizontal="center" vertical="center" wrapText="1"/>
    </xf>
    <xf numFmtId="3" fontId="5" fillId="0" borderId="10" xfId="29" applyNumberFormat="1" applyFont="1" applyFill="1" applyBorder="1" applyAlignment="1">
      <alignment vertical="center"/>
    </xf>
    <xf numFmtId="0" fontId="5" fillId="0" borderId="53" xfId="0" applyFont="1" applyFill="1" applyBorder="1" applyAlignment="1">
      <alignment vertical="center"/>
    </xf>
    <xf numFmtId="0" fontId="5" fillId="0" borderId="84" xfId="28" applyFont="1" applyFill="1" applyBorder="1" applyAlignment="1"/>
    <xf numFmtId="0" fontId="5" fillId="0" borderId="11" xfId="28" applyFont="1" applyFill="1" applyBorder="1" applyAlignment="1"/>
    <xf numFmtId="0" fontId="7" fillId="0" borderId="15" xfId="28" applyFont="1" applyFill="1" applyBorder="1" applyAlignment="1">
      <alignment horizontal="center" vertical="center"/>
    </xf>
    <xf numFmtId="0" fontId="5" fillId="0" borderId="104" xfId="28" applyFont="1" applyFill="1" applyBorder="1" applyAlignment="1"/>
    <xf numFmtId="1" fontId="7" fillId="0" borderId="16" xfId="28" applyNumberFormat="1" applyFont="1" applyFill="1" applyBorder="1" applyAlignment="1" applyProtection="1">
      <alignment vertical="center"/>
      <protection locked="0"/>
    </xf>
    <xf numFmtId="1" fontId="5" fillId="0" borderId="13" xfId="28" applyNumberFormat="1" applyFont="1" applyFill="1" applyBorder="1" applyAlignment="1" applyProtection="1">
      <alignment horizontal="left" vertical="center"/>
      <protection locked="0"/>
    </xf>
    <xf numFmtId="1" fontId="5" fillId="0" borderId="12" xfId="28" applyNumberFormat="1" applyFont="1" applyFill="1" applyBorder="1" applyAlignment="1" applyProtection="1">
      <alignment vertical="center"/>
      <protection locked="0"/>
    </xf>
    <xf numFmtId="1" fontId="5" fillId="0" borderId="85" xfId="28" applyNumberFormat="1" applyFont="1" applyFill="1" applyBorder="1" applyAlignment="1" applyProtection="1">
      <alignment vertical="center"/>
      <protection locked="0"/>
    </xf>
    <xf numFmtId="1" fontId="5" fillId="0" borderId="52" xfId="28" applyNumberFormat="1" applyFont="1" applyFill="1" applyBorder="1" applyAlignment="1" applyProtection="1">
      <alignment horizontal="left" vertical="center"/>
      <protection locked="0"/>
    </xf>
    <xf numFmtId="0" fontId="5" fillId="0" borderId="53" xfId="28" applyFont="1" applyFill="1" applyBorder="1" applyAlignment="1" applyProtection="1">
      <alignment vertical="center"/>
      <protection locked="0"/>
    </xf>
    <xf numFmtId="0" fontId="5" fillId="0" borderId="14" xfId="28" applyFont="1" applyFill="1" applyBorder="1" applyAlignment="1" applyProtection="1">
      <alignment vertical="center"/>
      <protection locked="0"/>
    </xf>
    <xf numFmtId="0" fontId="22" fillId="0" borderId="0" xfId="0" applyFont="1" applyFill="1" applyAlignment="1">
      <alignment vertical="center"/>
    </xf>
    <xf numFmtId="178" fontId="0" fillId="0" borderId="0" xfId="0" applyNumberForma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3" fillId="0" borderId="58" xfId="0" applyFont="1" applyFill="1" applyBorder="1" applyAlignment="1">
      <alignment horizontal="center" vertical="center"/>
    </xf>
    <xf numFmtId="178" fontId="13" fillId="0" borderId="106" xfId="0" applyNumberFormat="1" applyFont="1" applyFill="1" applyBorder="1" applyAlignment="1">
      <alignment horizontal="center" vertical="center"/>
    </xf>
    <xf numFmtId="178" fontId="13" fillId="0" borderId="90" xfId="0" applyNumberFormat="1" applyFont="1" applyFill="1" applyBorder="1" applyAlignment="1">
      <alignment horizontal="center" vertical="center"/>
    </xf>
    <xf numFmtId="10" fontId="13" fillId="0" borderId="74" xfId="0" applyNumberFormat="1" applyFont="1" applyFill="1" applyBorder="1" applyAlignment="1">
      <alignment horizontal="center" vertical="center" wrapText="1"/>
    </xf>
    <xf numFmtId="178" fontId="5" fillId="0" borderId="62" xfId="0" applyNumberFormat="1" applyFont="1" applyFill="1" applyBorder="1" applyAlignment="1">
      <alignment vertical="center"/>
    </xf>
    <xf numFmtId="10" fontId="5" fillId="0" borderId="75" xfId="0" applyNumberFormat="1" applyFont="1" applyFill="1" applyBorder="1" applyAlignment="1">
      <alignment vertical="center"/>
    </xf>
    <xf numFmtId="179" fontId="5" fillId="0" borderId="60" xfId="0" applyNumberFormat="1" applyFont="1" applyFill="1" applyBorder="1" applyAlignment="1" applyProtection="1">
      <alignment horizontal="left" vertical="center"/>
      <protection locked="0"/>
    </xf>
    <xf numFmtId="179" fontId="5" fillId="0" borderId="61" xfId="0" applyNumberFormat="1" applyFont="1" applyFill="1" applyBorder="1" applyAlignment="1" applyProtection="1">
      <alignment horizontal="left" vertical="center"/>
      <protection locked="0"/>
    </xf>
    <xf numFmtId="180" fontId="5" fillId="0" borderId="63" xfId="0" applyNumberFormat="1" applyFont="1" applyFill="1" applyBorder="1" applyAlignment="1" applyProtection="1">
      <alignment horizontal="left" vertical="center"/>
      <protection locked="0"/>
    </xf>
    <xf numFmtId="180" fontId="5" fillId="0" borderId="64" xfId="0" applyNumberFormat="1" applyFont="1" applyFill="1" applyBorder="1" applyAlignment="1" applyProtection="1">
      <alignment horizontal="left" vertical="center"/>
      <protection locked="0"/>
    </xf>
    <xf numFmtId="178" fontId="7" fillId="0" borderId="66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7" fillId="0" borderId="32" xfId="0" applyFont="1" applyFill="1" applyBorder="1" applyAlignment="1">
      <alignment vertical="center"/>
    </xf>
    <xf numFmtId="0" fontId="7" fillId="0" borderId="65" xfId="0" applyFont="1" applyFill="1" applyBorder="1" applyAlignment="1">
      <alignment vertical="center"/>
    </xf>
    <xf numFmtId="178" fontId="5" fillId="0" borderId="62" xfId="0" applyNumberFormat="1" applyFont="1" applyFill="1" applyBorder="1" applyAlignment="1" applyProtection="1">
      <alignment vertical="center"/>
      <protection locked="0"/>
    </xf>
    <xf numFmtId="178" fontId="20" fillId="0" borderId="68" xfId="0" applyNumberFormat="1" applyFont="1" applyFill="1" applyBorder="1" applyAlignment="1">
      <alignment vertical="center"/>
    </xf>
    <xf numFmtId="0" fontId="20" fillId="0" borderId="67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178" fontId="5" fillId="0" borderId="89" xfId="0" applyNumberFormat="1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0" fontId="7" fillId="0" borderId="69" xfId="0" applyFont="1" applyFill="1" applyBorder="1" applyAlignment="1">
      <alignment horizontal="distributed" vertical="center"/>
    </xf>
    <xf numFmtId="0" fontId="5" fillId="0" borderId="105" xfId="28" applyFont="1" applyFill="1" applyBorder="1" applyAlignment="1"/>
    <xf numFmtId="178" fontId="0" fillId="0" borderId="88" xfId="0" applyNumberFormat="1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0" fillId="0" borderId="0" xfId="25" applyFont="1" applyFill="1" applyAlignment="1">
      <alignment vertical="center"/>
    </xf>
    <xf numFmtId="0" fontId="9" fillId="0" borderId="0" xfId="25" applyFont="1" applyFill="1" applyAlignment="1">
      <alignment vertical="center"/>
    </xf>
    <xf numFmtId="0" fontId="6" fillId="0" borderId="18" xfId="25" applyFont="1" applyFill="1" applyBorder="1" applyAlignment="1">
      <alignment horizontal="center" vertical="center"/>
    </xf>
    <xf numFmtId="0" fontId="7" fillId="0" borderId="87" xfId="0" applyFont="1" applyFill="1" applyBorder="1" applyAlignment="1">
      <alignment horizontal="center" vertical="center" wrapText="1"/>
    </xf>
    <xf numFmtId="10" fontId="7" fillId="0" borderId="39" xfId="0" applyNumberFormat="1" applyFont="1" applyFill="1" applyBorder="1" applyAlignment="1">
      <alignment horizontal="center" vertical="center" wrapText="1"/>
    </xf>
    <xf numFmtId="0" fontId="4" fillId="0" borderId="19" xfId="27" applyFont="1" applyFill="1" applyBorder="1" applyAlignment="1">
      <alignment horizontal="left" vertical="center"/>
    </xf>
    <xf numFmtId="1" fontId="4" fillId="0" borderId="20" xfId="25" applyNumberFormat="1" applyFont="1" applyFill="1" applyBorder="1" applyAlignment="1">
      <alignment vertical="center"/>
    </xf>
    <xf numFmtId="1" fontId="4" fillId="0" borderId="86" xfId="25" applyNumberFormat="1" applyFont="1" applyFill="1" applyBorder="1" applyAlignment="1">
      <alignment vertical="center"/>
    </xf>
    <xf numFmtId="49" fontId="14" fillId="0" borderId="0" xfId="26" applyNumberFormat="1" applyFont="1" applyFill="1" applyAlignment="1"/>
    <xf numFmtId="1" fontId="9" fillId="0" borderId="0" xfId="25" applyNumberFormat="1" applyFont="1" applyFill="1" applyAlignment="1">
      <alignment vertical="center"/>
    </xf>
    <xf numFmtId="1" fontId="3" fillId="0" borderId="0" xfId="25" applyNumberFormat="1" applyFont="1" applyFill="1" applyAlignment="1">
      <alignment vertical="center"/>
    </xf>
    <xf numFmtId="0" fontId="0" fillId="0" borderId="0" xfId="23" applyFont="1" applyFill="1" applyAlignment="1">
      <alignment vertical="center"/>
    </xf>
    <xf numFmtId="0" fontId="9" fillId="0" borderId="0" xfId="23" applyFont="1" applyFill="1" applyAlignment="1">
      <alignment vertical="center"/>
    </xf>
    <xf numFmtId="0" fontId="9" fillId="0" borderId="0" xfId="23" applyFont="1" applyFill="1" applyAlignment="1">
      <alignment horizontal="left" vertical="center" wrapText="1"/>
    </xf>
    <xf numFmtId="0" fontId="11" fillId="0" borderId="0" xfId="23" applyFont="1" applyFill="1" applyAlignment="1">
      <alignment horizontal="right" vertical="center"/>
    </xf>
    <xf numFmtId="0" fontId="6" fillId="0" borderId="42" xfId="23" applyFont="1" applyFill="1" applyBorder="1" applyAlignment="1">
      <alignment horizontal="center" vertical="center" wrapText="1"/>
    </xf>
    <xf numFmtId="49" fontId="7" fillId="0" borderId="44" xfId="24" applyNumberFormat="1" applyFont="1" applyFill="1" applyBorder="1" applyAlignment="1">
      <alignment horizontal="left" vertical="center" wrapText="1"/>
    </xf>
    <xf numFmtId="0" fontId="6" fillId="0" borderId="29" xfId="23" applyFont="1" applyFill="1" applyBorder="1" applyAlignment="1">
      <alignment horizontal="left" vertical="center" wrapText="1"/>
    </xf>
    <xf numFmtId="0" fontId="6" fillId="0" borderId="92" xfId="23" applyFont="1" applyFill="1" applyBorder="1" applyAlignment="1">
      <alignment horizontal="left" vertical="center" wrapText="1"/>
    </xf>
    <xf numFmtId="0" fontId="15" fillId="0" borderId="0" xfId="23" applyFont="1" applyFill="1" applyAlignment="1">
      <alignment vertical="center"/>
    </xf>
    <xf numFmtId="49" fontId="5" fillId="0" borderId="45" xfId="24" applyNumberFormat="1" applyFont="1" applyFill="1" applyBorder="1" applyAlignment="1">
      <alignment horizontal="left" vertical="center" wrapText="1"/>
    </xf>
    <xf numFmtId="0" fontId="4" fillId="0" borderId="26" xfId="23" applyFont="1" applyFill="1" applyBorder="1" applyAlignment="1">
      <alignment horizontal="left" vertical="center" wrapText="1"/>
    </xf>
    <xf numFmtId="0" fontId="4" fillId="0" borderId="91" xfId="23" applyFont="1" applyFill="1" applyBorder="1" applyAlignment="1">
      <alignment horizontal="left" vertical="center" wrapText="1"/>
    </xf>
    <xf numFmtId="0" fontId="3" fillId="0" borderId="0" xfId="23" applyFont="1" applyFill="1" applyAlignment="1">
      <alignment vertical="center"/>
    </xf>
    <xf numFmtId="0" fontId="18" fillId="0" borderId="0" xfId="23" applyFont="1" applyFill="1" applyAlignment="1">
      <alignment vertical="center"/>
    </xf>
    <xf numFmtId="0" fontId="17" fillId="0" borderId="0" xfId="23" applyFont="1" applyFill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0" fontId="5" fillId="0" borderId="21" xfId="22" applyFont="1" applyFill="1" applyBorder="1" applyAlignment="1">
      <alignment horizontal="center" vertical="center"/>
    </xf>
    <xf numFmtId="0" fontId="5" fillId="0" borderId="93" xfId="22" applyFont="1" applyFill="1" applyBorder="1" applyAlignment="1">
      <alignment horizontal="center" vertical="center"/>
    </xf>
    <xf numFmtId="10" fontId="5" fillId="0" borderId="76" xfId="0" applyNumberFormat="1" applyFont="1" applyFill="1" applyBorder="1" applyAlignment="1">
      <alignment horizontal="center" vertical="center"/>
    </xf>
    <xf numFmtId="0" fontId="5" fillId="0" borderId="14" xfId="22" applyFont="1" applyFill="1" applyBorder="1" applyAlignment="1">
      <alignment vertical="center"/>
    </xf>
    <xf numFmtId="0" fontId="5" fillId="0" borderId="22" xfId="22" applyFont="1" applyFill="1" applyBorder="1" applyAlignment="1">
      <alignment horizontal="left" vertical="center" wrapText="1"/>
    </xf>
    <xf numFmtId="0" fontId="5" fillId="0" borderId="2" xfId="22" applyFont="1" applyFill="1" applyBorder="1" applyAlignment="1">
      <alignment horizontal="center" vertical="center" wrapText="1"/>
    </xf>
    <xf numFmtId="0" fontId="5" fillId="0" borderId="83" xfId="2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18" applyFont="1" applyFill="1" applyAlignment="1">
      <alignment vertical="center"/>
    </xf>
    <xf numFmtId="0" fontId="11" fillId="0" borderId="0" xfId="18" applyFont="1" applyFill="1" applyAlignment="1">
      <alignment vertical="center"/>
    </xf>
    <xf numFmtId="0" fontId="4" fillId="0" borderId="0" xfId="18" applyFont="1" applyFill="1" applyAlignment="1">
      <alignment horizontal="right" vertical="center"/>
    </xf>
    <xf numFmtId="0" fontId="6" fillId="0" borderId="18" xfId="18" applyFont="1" applyFill="1" applyBorder="1" applyAlignment="1">
      <alignment horizontal="center" vertical="center"/>
    </xf>
    <xf numFmtId="0" fontId="6" fillId="0" borderId="49" xfId="18" applyFont="1" applyFill="1" applyBorder="1" applyAlignment="1">
      <alignment horizontal="left" vertical="center"/>
    </xf>
    <xf numFmtId="0" fontId="4" fillId="0" borderId="19" xfId="18" applyFont="1" applyFill="1" applyBorder="1" applyAlignment="1">
      <alignment horizontal="left" vertical="center"/>
    </xf>
    <xf numFmtId="3" fontId="5" fillId="0" borderId="10" xfId="20" applyNumberFormat="1" applyFont="1" applyFill="1" applyBorder="1" applyAlignment="1">
      <alignment vertical="center"/>
    </xf>
    <xf numFmtId="0" fontId="4" fillId="0" borderId="23" xfId="18" applyFont="1" applyFill="1" applyBorder="1" applyAlignment="1">
      <alignment horizontal="center" vertical="center"/>
    </xf>
    <xf numFmtId="0" fontId="4" fillId="0" borderId="95" xfId="18" applyFont="1" applyFill="1" applyBorder="1" applyAlignment="1">
      <alignment horizontal="center" vertical="center"/>
    </xf>
    <xf numFmtId="0" fontId="4" fillId="0" borderId="24" xfId="18" applyFont="1" applyFill="1" applyBorder="1" applyAlignment="1">
      <alignment vertical="center"/>
    </xf>
    <xf numFmtId="0" fontId="4" fillId="0" borderId="94" xfId="18" applyFont="1" applyFill="1" applyBorder="1" applyAlignment="1">
      <alignment vertical="center"/>
    </xf>
    <xf numFmtId="10" fontId="4" fillId="0" borderId="77" xfId="18" applyNumberFormat="1" applyFont="1" applyFill="1" applyBorder="1" applyAlignment="1">
      <alignment vertical="center"/>
    </xf>
    <xf numFmtId="0" fontId="6" fillId="0" borderId="25" xfId="18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13" fillId="0" borderId="59" xfId="0" applyFont="1" applyFill="1" applyBorder="1" applyAlignment="1">
      <alignment horizontal="center" vertical="center" wrapText="1"/>
    </xf>
    <xf numFmtId="3" fontId="5" fillId="0" borderId="78" xfId="0" applyNumberFormat="1" applyFont="1" applyFill="1" applyBorder="1" applyAlignment="1">
      <alignment vertical="center" wrapText="1"/>
    </xf>
    <xf numFmtId="0" fontId="7" fillId="0" borderId="70" xfId="0" applyFont="1" applyFill="1" applyBorder="1" applyAlignment="1">
      <alignment horizontal="center" vertical="center"/>
    </xf>
    <xf numFmtId="0" fontId="7" fillId="0" borderId="98" xfId="0" applyFont="1" applyFill="1" applyBorder="1" applyAlignment="1">
      <alignment horizontal="center" vertical="center"/>
    </xf>
    <xf numFmtId="2" fontId="5" fillId="0" borderId="71" xfId="0" applyNumberFormat="1" applyFont="1" applyFill="1" applyBorder="1" applyAlignment="1">
      <alignment horizontal="center" vertical="center"/>
    </xf>
    <xf numFmtId="3" fontId="5" fillId="0" borderId="79" xfId="0" applyNumberFormat="1" applyFont="1" applyFill="1" applyBorder="1" applyAlignment="1">
      <alignment horizontal="left" vertical="center" wrapText="1"/>
    </xf>
    <xf numFmtId="0" fontId="5" fillId="0" borderId="97" xfId="0" applyFont="1" applyFill="1" applyBorder="1" applyAlignment="1">
      <alignment vertical="center"/>
    </xf>
    <xf numFmtId="10" fontId="5" fillId="0" borderId="71" xfId="0" applyNumberFormat="1" applyFont="1" applyFill="1" applyBorder="1" applyAlignment="1">
      <alignment horizontal="center" vertical="center"/>
    </xf>
    <xf numFmtId="0" fontId="5" fillId="0" borderId="8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0" fillId="0" borderId="96" xfId="0" applyFill="1" applyBorder="1" applyAlignment="1">
      <alignment vertical="center"/>
    </xf>
    <xf numFmtId="3" fontId="5" fillId="0" borderId="81" xfId="0" applyNumberFormat="1" applyFont="1" applyFill="1" applyBorder="1" applyAlignment="1">
      <alignment horizontal="left" vertical="center" wrapText="1"/>
    </xf>
    <xf numFmtId="0" fontId="4" fillId="0" borderId="34" xfId="18" applyFont="1" applyFill="1" applyBorder="1" applyAlignment="1">
      <alignment horizontal="left" vertical="center" indent="2"/>
    </xf>
    <xf numFmtId="0" fontId="11" fillId="0" borderId="0" xfId="18" applyFont="1" applyFill="1" applyAlignment="1">
      <alignment horizontal="right" vertical="center"/>
    </xf>
    <xf numFmtId="0" fontId="6" fillId="0" borderId="42" xfId="18" applyFont="1" applyFill="1" applyBorder="1" applyAlignment="1">
      <alignment horizontal="center" vertical="center" wrapText="1"/>
    </xf>
    <xf numFmtId="0" fontId="4" fillId="0" borderId="55" xfId="18" applyFont="1" applyFill="1" applyBorder="1" applyAlignment="1">
      <alignment vertical="center"/>
    </xf>
    <xf numFmtId="49" fontId="5" fillId="0" borderId="31" xfId="19" applyNumberFormat="1" applyFont="1" applyFill="1" applyBorder="1" applyAlignment="1"/>
    <xf numFmtId="49" fontId="5" fillId="0" borderId="33" xfId="19" applyNumberFormat="1" applyFont="1" applyFill="1" applyBorder="1" applyAlignment="1">
      <alignment horizontal="left" indent="2"/>
    </xf>
    <xf numFmtId="0" fontId="7" fillId="0" borderId="100" xfId="0" applyFont="1" applyFill="1" applyBorder="1" applyAlignment="1">
      <alignment vertical="center"/>
    </xf>
    <xf numFmtId="10" fontId="7" fillId="0" borderId="82" xfId="0" applyNumberFormat="1" applyFont="1" applyFill="1" applyBorder="1" applyAlignment="1">
      <alignment vertical="center"/>
    </xf>
    <xf numFmtId="0" fontId="5" fillId="0" borderId="99" xfId="0" applyFont="1" applyFill="1" applyBorder="1" applyAlignment="1">
      <alignment vertical="center"/>
    </xf>
    <xf numFmtId="0" fontId="0" fillId="0" borderId="0" xfId="0" applyFill="1" applyAlignment="1"/>
    <xf numFmtId="176" fontId="0" fillId="0" borderId="0" xfId="0" applyNumberFormat="1" applyFill="1" applyAlignment="1">
      <alignment horizontal="right" vertical="center"/>
    </xf>
    <xf numFmtId="0" fontId="10" fillId="0" borderId="28" xfId="0" applyFont="1" applyFill="1" applyBorder="1" applyAlignment="1">
      <alignment horizontal="center" vertical="center" wrapText="1"/>
    </xf>
    <xf numFmtId="176" fontId="7" fillId="0" borderId="30" xfId="0" applyNumberFormat="1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left" vertical="center" wrapText="1"/>
    </xf>
    <xf numFmtId="177" fontId="6" fillId="0" borderId="27" xfId="0" applyNumberFormat="1" applyFont="1" applyFill="1" applyBorder="1" applyAlignment="1">
      <alignment vertical="center" wrapText="1"/>
    </xf>
    <xf numFmtId="177" fontId="6" fillId="0" borderId="102" xfId="0" applyNumberFormat="1" applyFont="1" applyFill="1" applyBorder="1" applyAlignment="1">
      <alignment vertical="center" wrapText="1"/>
    </xf>
    <xf numFmtId="49" fontId="5" fillId="0" borderId="50" xfId="17" applyNumberFormat="1" applyFont="1" applyFill="1" applyBorder="1" applyAlignment="1">
      <alignment vertical="center"/>
    </xf>
    <xf numFmtId="49" fontId="5" fillId="0" borderId="56" xfId="17" applyNumberFormat="1" applyFont="1" applyFill="1" applyBorder="1" applyAlignment="1">
      <alignment vertical="center"/>
    </xf>
    <xf numFmtId="0" fontId="4" fillId="0" borderId="26" xfId="0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left" vertical="center" wrapText="1"/>
    </xf>
    <xf numFmtId="49" fontId="5" fillId="0" borderId="50" xfId="10" applyNumberFormat="1" applyFont="1" applyFill="1" applyBorder="1" applyAlignment="1">
      <alignment vertical="center"/>
    </xf>
    <xf numFmtId="0" fontId="0" fillId="0" borderId="101" xfId="0" applyFill="1" applyBorder="1" applyAlignment="1">
      <alignment vertical="center"/>
    </xf>
    <xf numFmtId="49" fontId="5" fillId="0" borderId="50" xfId="15" applyNumberFormat="1" applyFont="1" applyFill="1" applyBorder="1" applyAlignment="1">
      <alignment vertical="center"/>
    </xf>
    <xf numFmtId="49" fontId="5" fillId="0" borderId="50" xfId="14" applyNumberFormat="1" applyFont="1" applyFill="1" applyBorder="1" applyAlignment="1">
      <alignment vertical="center"/>
    </xf>
    <xf numFmtId="49" fontId="5" fillId="0" borderId="50" xfId="13" applyNumberFormat="1" applyFont="1" applyFill="1" applyBorder="1" applyAlignment="1">
      <alignment vertical="center"/>
    </xf>
    <xf numFmtId="49" fontId="5" fillId="0" borderId="50" xfId="12" applyNumberFormat="1" applyFont="1" applyFill="1" applyBorder="1" applyAlignment="1">
      <alignment vertical="center"/>
    </xf>
    <xf numFmtId="49" fontId="5" fillId="0" borderId="50" xfId="11" applyNumberFormat="1" applyFont="1" applyFill="1" applyBorder="1" applyAlignment="1">
      <alignment vertical="center"/>
    </xf>
    <xf numFmtId="49" fontId="5" fillId="0" borderId="50" xfId="9" applyNumberFormat="1" applyFont="1" applyFill="1" applyBorder="1" applyAlignment="1">
      <alignment vertical="center"/>
    </xf>
    <xf numFmtId="49" fontId="5" fillId="0" borderId="50" xfId="8" applyNumberFormat="1" applyFont="1" applyFill="1" applyBorder="1" applyAlignment="1">
      <alignment vertical="center"/>
    </xf>
    <xf numFmtId="49" fontId="5" fillId="0" borderId="50" xfId="7" applyNumberFormat="1" applyFont="1" applyFill="1" applyBorder="1" applyAlignment="1">
      <alignment vertical="center"/>
    </xf>
    <xf numFmtId="0" fontId="16" fillId="0" borderId="107" xfId="0" applyFont="1" applyBorder="1" applyAlignment="1">
      <alignment horizontal="left" vertical="center"/>
    </xf>
    <xf numFmtId="0" fontId="2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24" fillId="0" borderId="0" xfId="21" applyFont="1" applyFill="1" applyAlignment="1">
      <alignment horizontal="center"/>
    </xf>
    <xf numFmtId="0" fontId="25" fillId="0" borderId="0" xfId="25" applyFont="1" applyFill="1" applyAlignment="1">
      <alignment horizontal="center" vertical="center"/>
    </xf>
    <xf numFmtId="0" fontId="26" fillId="0" borderId="117" xfId="25" applyFont="1" applyFill="1" applyBorder="1" applyAlignment="1">
      <alignment horizontal="left" vertical="center" wrapText="1"/>
    </xf>
    <xf numFmtId="0" fontId="25" fillId="0" borderId="0" xfId="23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7" fillId="0" borderId="108" xfId="0" applyFont="1" applyBorder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40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5" fillId="0" borderId="0" xfId="18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5" fillId="0" borderId="0" xfId="18" applyFont="1" applyAlignment="1">
      <alignment horizontal="center" vertical="center"/>
    </xf>
    <xf numFmtId="0" fontId="28" fillId="0" borderId="0" xfId="18" applyFont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181" fontId="7" fillId="0" borderId="111" xfId="16" applyNumberFormat="1" applyFont="1" applyFill="1" applyBorder="1" applyAlignment="1">
      <alignment horizontal="center" vertical="center" wrapText="1"/>
    </xf>
    <xf numFmtId="181" fontId="7" fillId="0" borderId="110" xfId="16" applyNumberFormat="1" applyFont="1" applyFill="1" applyBorder="1" applyAlignment="1">
      <alignment horizontal="center" vertical="center" wrapText="1"/>
    </xf>
    <xf numFmtId="181" fontId="7" fillId="0" borderId="109" xfId="16" applyNumberFormat="1" applyFont="1" applyFill="1" applyBorder="1" applyAlignment="1">
      <alignment horizontal="center" vertical="center" wrapText="1"/>
    </xf>
    <xf numFmtId="0" fontId="5" fillId="0" borderId="114" xfId="0" applyFont="1" applyFill="1" applyBorder="1" applyAlignment="1">
      <alignment horizontal="center" vertical="center"/>
    </xf>
    <xf numFmtId="0" fontId="5" fillId="0" borderId="113" xfId="0" applyFont="1" applyFill="1" applyBorder="1" applyAlignment="1">
      <alignment horizontal="center" vertical="center"/>
    </xf>
    <xf numFmtId="0" fontId="5" fillId="0" borderId="112" xfId="0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39" fillId="0" borderId="115" xfId="0" applyFont="1" applyBorder="1" applyAlignment="1">
      <alignment horizontal="left" vertical="center"/>
    </xf>
    <xf numFmtId="0" fontId="5" fillId="0" borderId="115" xfId="0" applyFont="1" applyBorder="1" applyAlignment="1">
      <alignment horizontal="left" vertical="center"/>
    </xf>
    <xf numFmtId="0" fontId="7" fillId="0" borderId="116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</cellXfs>
  <cellStyles count="30">
    <cellStyle name="?鹎%U龡&amp;H齲_x0001_C铣_x0014__x0007__x0001__x0001_ 3 4 2 7 2" xfId="6"/>
    <cellStyle name="百分比 2" xfId="16"/>
    <cellStyle name="常规" xfId="0" builtinId="0"/>
    <cellStyle name="常规 10" xfId="18"/>
    <cellStyle name="常规 10 5" xfId="27"/>
    <cellStyle name="常规 12 2 2 2_2015财政决算公开" xfId="2"/>
    <cellStyle name="常规 13 2 2 2 2" xfId="5"/>
    <cellStyle name="常规 13 2 4" xfId="4"/>
    <cellStyle name="常规 13 3_2015财政决算公开" xfId="3"/>
    <cellStyle name="常规 14" xfId="23"/>
    <cellStyle name="常规 14 6" xfId="25"/>
    <cellStyle name="常规 49" xfId="21"/>
    <cellStyle name="常规 50" xfId="28"/>
    <cellStyle name="常规 51" xfId="29"/>
    <cellStyle name="常规 54" xfId="22"/>
    <cellStyle name="常规 55" xfId="20"/>
    <cellStyle name="常规 59" xfId="17"/>
    <cellStyle name="常规 61" xfId="8"/>
    <cellStyle name="常规 62" xfId="7"/>
    <cellStyle name="常规 63" xfId="11"/>
    <cellStyle name="常规 64" xfId="10"/>
    <cellStyle name="常规 65" xfId="15"/>
    <cellStyle name="常规 66" xfId="14"/>
    <cellStyle name="常规 67" xfId="12"/>
    <cellStyle name="常规 69" xfId="13"/>
    <cellStyle name="常规 70" xfId="9"/>
    <cellStyle name="常规 71" xfId="19"/>
    <cellStyle name="常规 75" xfId="26"/>
    <cellStyle name="常规 76" xfId="24"/>
    <cellStyle name="货币 2 2 2 3 3 2" xfId="1"/>
  </cellStyles>
  <dxfs count="7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10.52.0.117\Budgetserver\&#39044;&#31639;&#21496;\BY\YS3\97&#20915;&#31639;&#21306;&#21439;&#26368;&#21518;&#27719;&#246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zoomScale="85" zoomScaleNormal="85" workbookViewId="0">
      <selection activeCell="I10" sqref="I10"/>
    </sheetView>
  </sheetViews>
  <sheetFormatPr defaultColWidth="9" defaultRowHeight="14.25"/>
  <cols>
    <col min="1" max="1" width="5.625" style="11" customWidth="1"/>
    <col min="2" max="2" width="62" style="1" customWidth="1"/>
    <col min="3" max="3" width="14.25" style="11" customWidth="1"/>
    <col min="4" max="8" width="9" style="1"/>
    <col min="9" max="9" width="58.625" style="1" customWidth="1"/>
    <col min="10" max="16384" width="9" style="1"/>
  </cols>
  <sheetData>
    <row r="1" spans="1:3">
      <c r="A1" s="11" t="s">
        <v>0</v>
      </c>
    </row>
    <row r="2" spans="1:3" s="31" customFormat="1" ht="30.75" customHeight="1">
      <c r="A2" s="191" t="s">
        <v>1</v>
      </c>
      <c r="B2" s="191"/>
      <c r="C2" s="191"/>
    </row>
    <row r="3" spans="1:3">
      <c r="A3" s="192"/>
      <c r="B3" s="192"/>
    </row>
    <row r="4" spans="1:3" ht="25.35" customHeight="1">
      <c r="A4" s="190" t="s">
        <v>2</v>
      </c>
      <c r="B4" s="190"/>
      <c r="C4" s="30" t="s">
        <v>3</v>
      </c>
    </row>
    <row r="5" spans="1:3" s="26" customFormat="1" ht="34.5" customHeight="1">
      <c r="A5" s="29" t="s">
        <v>4</v>
      </c>
      <c r="B5" s="28" t="s">
        <v>5</v>
      </c>
      <c r="C5" s="27" t="s">
        <v>6</v>
      </c>
    </row>
    <row r="6" spans="1:3" s="26" customFormat="1" ht="34.5" customHeight="1">
      <c r="A6" s="29" t="s">
        <v>7</v>
      </c>
      <c r="B6" s="28" t="s">
        <v>8</v>
      </c>
      <c r="C6" s="27" t="s">
        <v>6</v>
      </c>
    </row>
    <row r="7" spans="1:3" s="26" customFormat="1" ht="34.5" customHeight="1">
      <c r="A7" s="29" t="s">
        <v>9</v>
      </c>
      <c r="B7" s="28" t="s">
        <v>10</v>
      </c>
      <c r="C7" s="27" t="s">
        <v>6</v>
      </c>
    </row>
    <row r="8" spans="1:3" s="26" customFormat="1" ht="34.5" customHeight="1">
      <c r="A8" s="29" t="s">
        <v>11</v>
      </c>
      <c r="B8" s="28" t="s">
        <v>12</v>
      </c>
      <c r="C8" s="27" t="s">
        <v>6</v>
      </c>
    </row>
    <row r="9" spans="1:3" s="26" customFormat="1" ht="34.5" customHeight="1">
      <c r="A9" s="29" t="s">
        <v>13</v>
      </c>
      <c r="B9" s="28" t="s">
        <v>14</v>
      </c>
      <c r="C9" s="27" t="s">
        <v>6</v>
      </c>
    </row>
    <row r="10" spans="1:3" s="26" customFormat="1" ht="34.5" customHeight="1">
      <c r="A10" s="29" t="s">
        <v>15</v>
      </c>
      <c r="B10" s="28" t="s">
        <v>16</v>
      </c>
      <c r="C10" s="27" t="s">
        <v>6</v>
      </c>
    </row>
    <row r="11" spans="1:3" s="26" customFormat="1" ht="34.5" customHeight="1">
      <c r="A11" s="29" t="s">
        <v>17</v>
      </c>
      <c r="B11" s="28" t="s">
        <v>18</v>
      </c>
      <c r="C11" s="27" t="s">
        <v>6</v>
      </c>
    </row>
    <row r="12" spans="1:3" s="26" customFormat="1" ht="34.5" customHeight="1">
      <c r="A12" s="29" t="s">
        <v>19</v>
      </c>
      <c r="B12" s="28" t="s">
        <v>20</v>
      </c>
      <c r="C12" s="27" t="s">
        <v>6</v>
      </c>
    </row>
    <row r="13" spans="1:3" s="26" customFormat="1" ht="34.5" customHeight="1">
      <c r="A13" s="29" t="s">
        <v>21</v>
      </c>
      <c r="B13" s="28" t="s">
        <v>22</v>
      </c>
      <c r="C13" s="27" t="s">
        <v>6</v>
      </c>
    </row>
    <row r="14" spans="1:3" s="26" customFormat="1" ht="34.5" customHeight="1">
      <c r="A14" s="29" t="s">
        <v>23</v>
      </c>
      <c r="B14" s="28" t="s">
        <v>24</v>
      </c>
      <c r="C14" s="27" t="s">
        <v>6</v>
      </c>
    </row>
    <row r="15" spans="1:3" s="26" customFormat="1" ht="34.5" customHeight="1">
      <c r="A15" s="29" t="s">
        <v>25</v>
      </c>
      <c r="B15" s="28" t="s">
        <v>26</v>
      </c>
      <c r="C15" s="27" t="s">
        <v>6</v>
      </c>
    </row>
    <row r="16" spans="1:3" s="26" customFormat="1" ht="34.5" customHeight="1">
      <c r="A16" s="29" t="s">
        <v>27</v>
      </c>
      <c r="B16" s="28" t="s">
        <v>28</v>
      </c>
      <c r="C16" s="27" t="s">
        <v>6</v>
      </c>
    </row>
    <row r="17" spans="1:9" s="26" customFormat="1" ht="34.5" customHeight="1">
      <c r="A17" s="29" t="s">
        <v>29</v>
      </c>
      <c r="B17" s="28" t="s">
        <v>30</v>
      </c>
      <c r="C17" s="27" t="s">
        <v>6</v>
      </c>
    </row>
    <row r="18" spans="1:9" s="26" customFormat="1" ht="34.5" customHeight="1">
      <c r="A18" s="29" t="s">
        <v>31</v>
      </c>
      <c r="B18" s="28" t="s">
        <v>32</v>
      </c>
      <c r="C18" s="27" t="s">
        <v>6</v>
      </c>
    </row>
    <row r="19" spans="1:9" ht="34.5" customHeight="1">
      <c r="A19" s="190" t="s">
        <v>33</v>
      </c>
      <c r="B19" s="190"/>
      <c r="C19" s="27"/>
      <c r="H19" s="26"/>
      <c r="I19" s="26"/>
    </row>
    <row r="20" spans="1:9" ht="34.5" customHeight="1">
      <c r="A20" s="29" t="s">
        <v>4</v>
      </c>
      <c r="B20" s="28" t="s">
        <v>34</v>
      </c>
      <c r="C20" s="27" t="s">
        <v>6</v>
      </c>
      <c r="H20" s="26"/>
      <c r="I20" s="26"/>
    </row>
    <row r="21" spans="1:9" ht="34.5" customHeight="1">
      <c r="A21" s="29" t="s">
        <v>7</v>
      </c>
      <c r="B21" s="28" t="s">
        <v>35</v>
      </c>
      <c r="C21" s="27" t="s">
        <v>6</v>
      </c>
      <c r="H21" s="26"/>
      <c r="I21" s="26"/>
    </row>
  </sheetData>
  <mergeCells count="4">
    <mergeCell ref="A19:B19"/>
    <mergeCell ref="A2:C2"/>
    <mergeCell ref="A3:B3"/>
    <mergeCell ref="A4:B4"/>
  </mergeCells>
  <phoneticPr fontId="0" type="noConversion"/>
  <pageMargins left="0.70824477616257564" right="0.70824477616257564" top="0.74782315201646699" bottom="0.74782315201646699" header="0.31523838287263406" footer="0.31523838287263406"/>
  <pageSetup paperSize="9"/>
  <headerFooter>
    <oddFooter>&amp;L&amp;C&amp;"宋体,常规"&amp;12第 &amp;"宋体,常规"&amp;12&amp;P&amp;"宋体,常规"&amp;12 页，共 &amp;"宋体,常规"&amp;12&amp;N&amp;"宋体,常规"&amp;12 页&amp;R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60"/>
  <sheetViews>
    <sheetView topLeftCell="A31" workbookViewId="0">
      <selection activeCell="I9" sqref="I9"/>
    </sheetView>
  </sheetViews>
  <sheetFormatPr defaultColWidth="9" defaultRowHeight="14.25"/>
  <cols>
    <col min="1" max="1" width="44.375" style="33" customWidth="1"/>
    <col min="2" max="3" width="10.75" style="33" customWidth="1"/>
    <col min="4" max="4" width="13.75" style="33" customWidth="1"/>
    <col min="5" max="16384" width="9" style="33"/>
  </cols>
  <sheetData>
    <row r="1" spans="1:4">
      <c r="A1" s="33" t="s">
        <v>1300</v>
      </c>
      <c r="D1" s="72" t="s">
        <v>129</v>
      </c>
    </row>
    <row r="2" spans="1:4" ht="26.25" customHeight="1">
      <c r="A2" s="205" t="s">
        <v>1301</v>
      </c>
      <c r="B2" s="205"/>
      <c r="C2" s="205"/>
      <c r="D2" s="205"/>
    </row>
    <row r="3" spans="1:4" ht="18" customHeight="1">
      <c r="D3" s="147" t="s">
        <v>38</v>
      </c>
    </row>
    <row r="4" spans="1:4" ht="35.25" customHeight="1">
      <c r="A4" s="74" t="s">
        <v>1302</v>
      </c>
      <c r="B4" s="74" t="s">
        <v>132</v>
      </c>
      <c r="C4" s="74" t="s">
        <v>41</v>
      </c>
      <c r="D4" s="148" t="s">
        <v>1303</v>
      </c>
    </row>
    <row r="5" spans="1:4" ht="20.25" customHeight="1">
      <c r="A5" s="149" t="s">
        <v>1304</v>
      </c>
      <c r="B5" s="150">
        <f>SUM(B6)</f>
        <v>0</v>
      </c>
      <c r="C5" s="151">
        <v>0</v>
      </c>
      <c r="D5" s="152"/>
    </row>
    <row r="6" spans="1:4" ht="31.5" customHeight="1">
      <c r="A6" s="153" t="s">
        <v>1305</v>
      </c>
      <c r="B6" s="58"/>
      <c r="C6" s="154"/>
      <c r="D6" s="152"/>
    </row>
    <row r="7" spans="1:4" ht="20.25" customHeight="1">
      <c r="A7" s="149" t="s">
        <v>1306</v>
      </c>
      <c r="B7" s="58">
        <f>SUM(B8:B9)</f>
        <v>0</v>
      </c>
      <c r="C7" s="154">
        <v>0</v>
      </c>
      <c r="D7" s="152"/>
    </row>
    <row r="8" spans="1:4" ht="20.25" customHeight="1">
      <c r="A8" s="153" t="s">
        <v>1307</v>
      </c>
      <c r="B8" s="58"/>
      <c r="C8" s="154"/>
      <c r="D8" s="152"/>
    </row>
    <row r="9" spans="1:4" ht="37.5" customHeight="1">
      <c r="A9" s="153" t="s">
        <v>1308</v>
      </c>
      <c r="B9" s="58"/>
      <c r="C9" s="154"/>
      <c r="D9" s="152"/>
    </row>
    <row r="10" spans="1:4" ht="20.25" customHeight="1">
      <c r="A10" s="149" t="s">
        <v>1309</v>
      </c>
      <c r="B10" s="58">
        <f>SUM(B11:B12)</f>
        <v>0</v>
      </c>
      <c r="C10" s="154">
        <v>0</v>
      </c>
      <c r="D10" s="152"/>
    </row>
    <row r="11" spans="1:4" ht="20.25" customHeight="1">
      <c r="A11" s="149" t="s">
        <v>1310</v>
      </c>
      <c r="B11" s="58"/>
      <c r="C11" s="154"/>
      <c r="D11" s="152"/>
    </row>
    <row r="12" spans="1:4" ht="20.25" customHeight="1">
      <c r="A12" s="149" t="s">
        <v>1311</v>
      </c>
      <c r="B12" s="58"/>
      <c r="C12" s="154"/>
      <c r="D12" s="152"/>
    </row>
    <row r="13" spans="1:4" ht="20.25" customHeight="1">
      <c r="A13" s="149" t="s">
        <v>1312</v>
      </c>
      <c r="B13" s="58">
        <v>32500</v>
      </c>
      <c r="C13" s="154">
        <v>30120</v>
      </c>
      <c r="D13" s="155">
        <v>1.079</v>
      </c>
    </row>
    <row r="14" spans="1:4" ht="40.5" customHeight="1">
      <c r="A14" s="149" t="s">
        <v>1313</v>
      </c>
      <c r="B14" s="58">
        <f>32500-4500</f>
        <v>28000</v>
      </c>
      <c r="C14" s="154">
        <v>27420</v>
      </c>
      <c r="D14" s="155">
        <v>1.0212000000000001</v>
      </c>
    </row>
    <row r="15" spans="1:4" ht="40.5" customHeight="1">
      <c r="A15" s="149" t="s">
        <v>1314</v>
      </c>
      <c r="B15" s="58"/>
      <c r="C15" s="154"/>
      <c r="D15" s="155"/>
    </row>
    <row r="16" spans="1:4" ht="40.5" customHeight="1">
      <c r="A16" s="149" t="s">
        <v>1315</v>
      </c>
      <c r="B16" s="58"/>
      <c r="C16" s="154"/>
      <c r="D16" s="155"/>
    </row>
    <row r="17" spans="1:4" ht="40.5" customHeight="1">
      <c r="A17" s="149" t="s">
        <v>1316</v>
      </c>
      <c r="B17" s="58"/>
      <c r="C17" s="154"/>
      <c r="D17" s="155"/>
    </row>
    <row r="18" spans="1:4" ht="40.5" customHeight="1">
      <c r="A18" s="149" t="s">
        <v>1317</v>
      </c>
      <c r="B18" s="58">
        <v>2000</v>
      </c>
      <c r="C18" s="154">
        <v>700</v>
      </c>
      <c r="D18" s="155">
        <v>2.8571</v>
      </c>
    </row>
    <row r="19" spans="1:4" ht="40.5" customHeight="1">
      <c r="A19" s="149" t="s">
        <v>1318</v>
      </c>
      <c r="B19" s="58">
        <v>2500</v>
      </c>
      <c r="C19" s="154">
        <v>2000</v>
      </c>
      <c r="D19" s="155">
        <v>1.25</v>
      </c>
    </row>
    <row r="20" spans="1:4" ht="20.25" customHeight="1">
      <c r="A20" s="149" t="s">
        <v>1319</v>
      </c>
      <c r="B20" s="58">
        <f>SUM(B21:B24)</f>
        <v>0</v>
      </c>
      <c r="C20" s="154">
        <v>0</v>
      </c>
      <c r="D20" s="155"/>
    </row>
    <row r="21" spans="1:4" ht="31.5" customHeight="1">
      <c r="A21" s="156" t="s">
        <v>1320</v>
      </c>
      <c r="B21" s="58"/>
      <c r="C21" s="154"/>
      <c r="D21" s="155"/>
    </row>
    <row r="22" spans="1:4" ht="31.5" customHeight="1">
      <c r="A22" s="157" t="s">
        <v>1321</v>
      </c>
      <c r="B22" s="40"/>
      <c r="C22" s="154"/>
      <c r="D22" s="155"/>
    </row>
    <row r="23" spans="1:4" ht="31.5" customHeight="1">
      <c r="A23" s="157" t="s">
        <v>1322</v>
      </c>
      <c r="B23" s="40"/>
      <c r="C23" s="154"/>
      <c r="D23" s="155"/>
    </row>
    <row r="24" spans="1:4" ht="31.5" customHeight="1">
      <c r="A24" s="157" t="s">
        <v>1323</v>
      </c>
      <c r="B24" s="97"/>
      <c r="C24" s="158"/>
      <c r="D24" s="155"/>
    </row>
    <row r="25" spans="1:4" ht="31.5" customHeight="1">
      <c r="A25" s="159" t="s">
        <v>1324</v>
      </c>
      <c r="B25" s="97">
        <f>SUM(B26:B31)</f>
        <v>0</v>
      </c>
      <c r="C25" s="158">
        <v>0</v>
      </c>
      <c r="D25" s="155"/>
    </row>
    <row r="26" spans="1:4" ht="31.5" customHeight="1">
      <c r="A26" s="157" t="s">
        <v>1325</v>
      </c>
      <c r="B26" s="97"/>
      <c r="C26" s="158"/>
      <c r="D26" s="155"/>
    </row>
    <row r="27" spans="1:4" ht="20.25" customHeight="1">
      <c r="A27" s="157" t="s">
        <v>1326</v>
      </c>
      <c r="B27" s="97"/>
      <c r="C27" s="158"/>
      <c r="D27" s="155"/>
    </row>
    <row r="28" spans="1:4" ht="20.25" customHeight="1">
      <c r="A28" s="157" t="s">
        <v>1327</v>
      </c>
      <c r="B28" s="97"/>
      <c r="C28" s="158"/>
      <c r="D28" s="155"/>
    </row>
    <row r="29" spans="1:4" ht="20.25" customHeight="1">
      <c r="A29" s="157" t="s">
        <v>1328</v>
      </c>
      <c r="B29" s="97"/>
      <c r="C29" s="158"/>
      <c r="D29" s="155"/>
    </row>
    <row r="30" spans="1:4" ht="20.25" customHeight="1">
      <c r="A30" s="157" t="s">
        <v>1329</v>
      </c>
      <c r="B30" s="97"/>
      <c r="C30" s="158"/>
      <c r="D30" s="155"/>
    </row>
    <row r="31" spans="1:4" ht="20.25" customHeight="1">
      <c r="A31" s="157" t="s">
        <v>1330</v>
      </c>
      <c r="B31" s="97"/>
      <c r="C31" s="158"/>
      <c r="D31" s="155"/>
    </row>
    <row r="32" spans="1:4" ht="20.25" customHeight="1">
      <c r="A32" s="159" t="s">
        <v>1331</v>
      </c>
      <c r="B32" s="97">
        <f>SUM(B33:B35)</f>
        <v>0</v>
      </c>
      <c r="C32" s="158">
        <v>0</v>
      </c>
      <c r="D32" s="155"/>
    </row>
    <row r="33" spans="1:4" ht="33" customHeight="1">
      <c r="A33" s="157" t="s">
        <v>1332</v>
      </c>
      <c r="B33" s="97"/>
      <c r="C33" s="158"/>
      <c r="D33" s="155"/>
    </row>
    <row r="34" spans="1:4" ht="33" customHeight="1">
      <c r="A34" s="156" t="s">
        <v>1333</v>
      </c>
      <c r="B34" s="97"/>
      <c r="C34" s="158"/>
      <c r="D34" s="155"/>
    </row>
    <row r="35" spans="1:4" ht="20.25" customHeight="1">
      <c r="A35" s="157" t="s">
        <v>1334</v>
      </c>
      <c r="B35" s="97"/>
      <c r="C35" s="158"/>
      <c r="D35" s="155"/>
    </row>
    <row r="36" spans="1:4" s="85" customFormat="1" ht="20.25" customHeight="1">
      <c r="A36" s="159" t="s">
        <v>1335</v>
      </c>
      <c r="B36" s="97">
        <f>SUM(B37)</f>
        <v>0</v>
      </c>
      <c r="C36" s="158">
        <v>0</v>
      </c>
      <c r="D36" s="155"/>
    </row>
    <row r="37" spans="1:4" ht="20.25" customHeight="1">
      <c r="A37" s="157" t="s">
        <v>1336</v>
      </c>
      <c r="B37" s="97"/>
      <c r="C37" s="158"/>
      <c r="D37" s="155"/>
    </row>
    <row r="38" spans="1:4" ht="20.25" customHeight="1">
      <c r="A38" s="159" t="s">
        <v>1337</v>
      </c>
      <c r="B38" s="97">
        <f>SUM(B39:B41)</f>
        <v>750</v>
      </c>
      <c r="C38" s="158">
        <v>730</v>
      </c>
      <c r="D38" s="155">
        <v>1.0274000000000001</v>
      </c>
    </row>
    <row r="39" spans="1:4" ht="20.25" customHeight="1">
      <c r="A39" s="157" t="s">
        <v>1338</v>
      </c>
      <c r="B39" s="97"/>
      <c r="C39" s="158"/>
      <c r="D39" s="155"/>
    </row>
    <row r="40" spans="1:4" ht="20.25" customHeight="1">
      <c r="A40" s="157" t="s">
        <v>1339</v>
      </c>
      <c r="B40" s="97"/>
      <c r="C40" s="158"/>
      <c r="D40" s="155"/>
    </row>
    <row r="41" spans="1:4" ht="20.25" customHeight="1">
      <c r="A41" s="157" t="s">
        <v>1340</v>
      </c>
      <c r="B41" s="97">
        <v>750</v>
      </c>
      <c r="C41" s="158">
        <v>730</v>
      </c>
      <c r="D41" s="155">
        <v>1.0274000000000001</v>
      </c>
    </row>
    <row r="42" spans="1:4" ht="20.25" customHeight="1">
      <c r="A42" s="159" t="s">
        <v>1341</v>
      </c>
      <c r="B42" s="97"/>
      <c r="C42" s="158"/>
      <c r="D42" s="155"/>
    </row>
    <row r="43" spans="1:4" ht="20.25" customHeight="1">
      <c r="A43" s="159" t="s">
        <v>1342</v>
      </c>
      <c r="B43" s="97"/>
      <c r="C43" s="158"/>
      <c r="D43" s="155"/>
    </row>
    <row r="44" spans="1:4" ht="20.25" customHeight="1">
      <c r="A44" s="94"/>
      <c r="B44" s="97"/>
      <c r="C44" s="158"/>
      <c r="D44" s="155"/>
    </row>
    <row r="45" spans="1:4" ht="20.25" customHeight="1">
      <c r="A45" s="94" t="s">
        <v>1343</v>
      </c>
      <c r="B45" s="97">
        <f>SUM(B5,B7,B10,B13,B20,B25,B32,B36,B38,B42:B43)</f>
        <v>33250</v>
      </c>
      <c r="C45" s="158">
        <v>30850</v>
      </c>
      <c r="D45" s="155">
        <v>1.0778000000000001</v>
      </c>
    </row>
    <row r="46" spans="1:4" ht="20.25" customHeight="1">
      <c r="A46" s="146" t="s">
        <v>112</v>
      </c>
      <c r="B46" s="97"/>
      <c r="C46" s="158"/>
      <c r="D46" s="155"/>
    </row>
    <row r="47" spans="1:4" ht="20.25" customHeight="1">
      <c r="A47" s="146" t="s">
        <v>113</v>
      </c>
      <c r="B47" s="97">
        <f>SUM(B48:B49)</f>
        <v>0</v>
      </c>
      <c r="C47" s="158">
        <v>0</v>
      </c>
      <c r="D47" s="155"/>
    </row>
    <row r="48" spans="1:4" ht="20.25" customHeight="1">
      <c r="A48" s="160" t="s">
        <v>1344</v>
      </c>
      <c r="B48" s="97"/>
      <c r="C48" s="158"/>
      <c r="D48" s="155"/>
    </row>
    <row r="49" spans="1:4" ht="20.25" customHeight="1">
      <c r="A49" s="160" t="s">
        <v>1345</v>
      </c>
      <c r="B49" s="97"/>
      <c r="C49" s="158"/>
      <c r="D49" s="155"/>
    </row>
    <row r="50" spans="1:4" ht="20.25" customHeight="1">
      <c r="A50" s="160" t="s">
        <v>1209</v>
      </c>
      <c r="B50" s="97">
        <v>20000</v>
      </c>
      <c r="C50" s="158">
        <v>27000</v>
      </c>
      <c r="D50" s="155">
        <v>0.74070000000000003</v>
      </c>
    </row>
    <row r="51" spans="1:4" ht="20.25" customHeight="1">
      <c r="A51" s="160" t="s">
        <v>1346</v>
      </c>
      <c r="B51" s="97"/>
      <c r="C51" s="158"/>
      <c r="D51" s="155"/>
    </row>
    <row r="52" spans="1:4" ht="20.25" customHeight="1">
      <c r="A52" s="160" t="s">
        <v>1347</v>
      </c>
      <c r="B52" s="97"/>
      <c r="C52" s="158"/>
      <c r="D52" s="155"/>
    </row>
    <row r="53" spans="1:4" ht="20.25" customHeight="1">
      <c r="A53" s="137" t="s">
        <v>127</v>
      </c>
      <c r="B53" s="97">
        <v>53250</v>
      </c>
      <c r="C53" s="158">
        <v>57850</v>
      </c>
      <c r="D53" s="155">
        <v>0.92049999999999998</v>
      </c>
    </row>
    <row r="54" spans="1:4" ht="20.25" customHeight="1"/>
    <row r="55" spans="1:4" ht="20.25" customHeight="1"/>
    <row r="56" spans="1:4" ht="20.25" customHeight="1"/>
    <row r="57" spans="1:4" ht="20.25" customHeight="1"/>
    <row r="58" spans="1:4" ht="20.25" customHeight="1"/>
    <row r="59" spans="1:4" ht="20.25" customHeight="1"/>
    <row r="60" spans="1:4" ht="20.25" customHeight="1"/>
  </sheetData>
  <mergeCells count="1">
    <mergeCell ref="A2:D2"/>
  </mergeCells>
  <phoneticPr fontId="0" type="noConversion"/>
  <pageMargins left="0.70824477616257564" right="0.70824477616257564" top="0.74782315201646699" bottom="0.74782315201646699" header="0.31523838287263406" footer="0.31523838287263406"/>
  <pageSetup paperSize="9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O10" sqref="O10"/>
    </sheetView>
  </sheetViews>
  <sheetFormatPr defaultColWidth="9" defaultRowHeight="14.25"/>
  <cols>
    <col min="1" max="1" width="23" customWidth="1"/>
    <col min="2" max="6" width="9.875" customWidth="1"/>
    <col min="7" max="9" width="7.5" customWidth="1"/>
    <col min="10" max="10" width="15.125" customWidth="1"/>
  </cols>
  <sheetData>
    <row r="1" spans="1:10" ht="18.75" customHeight="1">
      <c r="A1" s="1" t="s">
        <v>1348</v>
      </c>
    </row>
    <row r="2" spans="1:10" ht="22.5" customHeight="1">
      <c r="A2" s="206" t="s">
        <v>1349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45" customHeight="1">
      <c r="A3" s="207" t="s">
        <v>1350</v>
      </c>
      <c r="B3" s="207"/>
      <c r="C3" s="207"/>
      <c r="D3" s="207"/>
      <c r="E3" s="207"/>
      <c r="F3" s="207"/>
      <c r="G3" s="207"/>
      <c r="H3" s="207"/>
      <c r="I3" s="207"/>
      <c r="J3" s="207"/>
    </row>
    <row r="4" spans="1:10">
      <c r="A4" s="19"/>
      <c r="B4" s="19"/>
      <c r="C4" s="19"/>
      <c r="D4" s="19"/>
      <c r="E4" s="19"/>
      <c r="F4" s="19"/>
      <c r="G4" s="19"/>
      <c r="H4" s="19"/>
      <c r="J4" s="22" t="s">
        <v>1219</v>
      </c>
    </row>
    <row r="5" spans="1:10" ht="23.25" customHeight="1">
      <c r="A5" s="21" t="s">
        <v>131</v>
      </c>
      <c r="B5" s="16" t="s">
        <v>1220</v>
      </c>
      <c r="C5" s="16" t="s">
        <v>1221</v>
      </c>
      <c r="D5" s="16" t="s">
        <v>1221</v>
      </c>
      <c r="E5" s="16" t="s">
        <v>1221</v>
      </c>
      <c r="F5" s="16" t="s">
        <v>1221</v>
      </c>
      <c r="G5" s="16" t="s">
        <v>1351</v>
      </c>
      <c r="H5" s="16" t="s">
        <v>1351</v>
      </c>
      <c r="I5" s="16" t="s">
        <v>1351</v>
      </c>
      <c r="J5" s="6" t="s">
        <v>1223</v>
      </c>
    </row>
    <row r="6" spans="1:10" ht="25.35" customHeight="1">
      <c r="A6" s="17" t="s">
        <v>1304</v>
      </c>
      <c r="B6" s="17"/>
      <c r="C6" s="17"/>
      <c r="D6" s="17"/>
      <c r="E6" s="17"/>
      <c r="F6" s="17"/>
      <c r="G6" s="17"/>
      <c r="H6" s="17"/>
      <c r="I6" s="17"/>
      <c r="J6" s="4"/>
    </row>
    <row r="7" spans="1:10" ht="25.35" customHeight="1">
      <c r="A7" s="17" t="s">
        <v>1306</v>
      </c>
      <c r="B7" s="17"/>
      <c r="C7" s="17"/>
      <c r="D7" s="17"/>
      <c r="E7" s="17"/>
      <c r="F7" s="17"/>
      <c r="G7" s="17"/>
      <c r="H7" s="17"/>
      <c r="I7" s="17"/>
      <c r="J7" s="4"/>
    </row>
    <row r="8" spans="1:10" ht="25.35" customHeight="1">
      <c r="A8" s="17" t="s">
        <v>1309</v>
      </c>
      <c r="B8" s="17"/>
      <c r="C8" s="17"/>
      <c r="D8" s="17"/>
      <c r="E8" s="17"/>
      <c r="F8" s="17"/>
      <c r="G8" s="17"/>
      <c r="H8" s="17"/>
      <c r="I8" s="17"/>
      <c r="J8" s="4"/>
    </row>
    <row r="9" spans="1:10" ht="25.35" customHeight="1">
      <c r="A9" s="17" t="s">
        <v>1312</v>
      </c>
      <c r="B9" s="17"/>
      <c r="C9" s="17"/>
      <c r="D9" s="17"/>
      <c r="E9" s="17"/>
      <c r="F9" s="17"/>
      <c r="G9" s="17"/>
      <c r="H9" s="17"/>
      <c r="I9" s="17"/>
      <c r="J9" s="4"/>
    </row>
    <row r="10" spans="1:10" ht="25.35" customHeight="1">
      <c r="A10" s="17" t="s">
        <v>1319</v>
      </c>
      <c r="B10" s="17"/>
      <c r="C10" s="17"/>
      <c r="D10" s="17"/>
      <c r="E10" s="17"/>
      <c r="F10" s="17"/>
      <c r="G10" s="20"/>
      <c r="H10" s="17"/>
      <c r="I10" s="17"/>
      <c r="J10" s="4"/>
    </row>
    <row r="11" spans="1:10" ht="25.35" customHeight="1">
      <c r="A11" s="17" t="s">
        <v>1324</v>
      </c>
      <c r="B11" s="17"/>
      <c r="C11" s="17"/>
      <c r="D11" s="17"/>
      <c r="E11" s="17"/>
      <c r="F11" s="17"/>
      <c r="G11" s="17"/>
      <c r="H11" s="17"/>
      <c r="I11" s="17"/>
      <c r="J11" s="4"/>
    </row>
    <row r="12" spans="1:10" ht="25.35" customHeight="1">
      <c r="A12" s="17" t="s">
        <v>1331</v>
      </c>
      <c r="B12" s="17"/>
      <c r="C12" s="17"/>
      <c r="D12" s="17"/>
      <c r="E12" s="17"/>
      <c r="F12" s="17"/>
      <c r="G12" s="17"/>
      <c r="H12" s="17"/>
      <c r="I12" s="17"/>
      <c r="J12" s="4"/>
    </row>
    <row r="13" spans="1:10" ht="25.35" customHeight="1">
      <c r="A13" s="17" t="s">
        <v>1335</v>
      </c>
      <c r="B13" s="17"/>
      <c r="C13" s="17"/>
      <c r="D13" s="17"/>
      <c r="E13" s="17"/>
      <c r="F13" s="17"/>
      <c r="G13" s="17"/>
      <c r="H13" s="17"/>
      <c r="I13" s="17"/>
      <c r="J13" s="4"/>
    </row>
    <row r="14" spans="1:10" ht="25.35" customHeight="1">
      <c r="A14" s="17" t="s">
        <v>1337</v>
      </c>
      <c r="B14" s="17"/>
      <c r="C14" s="17"/>
      <c r="D14" s="17"/>
      <c r="E14" s="17"/>
      <c r="F14" s="17"/>
      <c r="G14" s="17"/>
      <c r="H14" s="17"/>
      <c r="I14" s="17"/>
      <c r="J14" s="4"/>
    </row>
    <row r="15" spans="1:10" ht="25.35" customHeight="1">
      <c r="A15" s="17" t="s">
        <v>1341</v>
      </c>
      <c r="B15" s="17"/>
      <c r="C15" s="17"/>
      <c r="D15" s="17"/>
      <c r="E15" s="17"/>
      <c r="F15" s="17"/>
      <c r="G15" s="17"/>
      <c r="H15" s="17"/>
      <c r="I15" s="17"/>
      <c r="J15" s="4"/>
    </row>
    <row r="16" spans="1:10" ht="25.35" customHeight="1">
      <c r="A16" s="17" t="s">
        <v>1342</v>
      </c>
      <c r="B16" s="17"/>
      <c r="C16" s="17"/>
      <c r="D16" s="17"/>
      <c r="E16" s="17"/>
      <c r="F16" s="17"/>
      <c r="G16" s="17"/>
      <c r="H16" s="17"/>
      <c r="I16" s="17"/>
      <c r="J16" s="4"/>
    </row>
    <row r="17" spans="1:10" s="7" customFormat="1" ht="25.35" customHeight="1">
      <c r="A17" s="16" t="s">
        <v>1220</v>
      </c>
      <c r="B17" s="18"/>
      <c r="C17" s="18"/>
      <c r="D17" s="18"/>
      <c r="E17" s="18"/>
      <c r="F17" s="18"/>
      <c r="G17" s="18"/>
      <c r="H17" s="18"/>
      <c r="I17" s="18"/>
      <c r="J17" s="8"/>
    </row>
  </sheetData>
  <mergeCells count="2">
    <mergeCell ref="A2:J2"/>
    <mergeCell ref="A3:J3"/>
  </mergeCells>
  <phoneticPr fontId="0" type="noConversion"/>
  <printOptions horizontalCentered="1"/>
  <pageMargins left="0.23608160769845557" right="0.23608160769845557" top="0.74782315201646699" bottom="0.74782315201646699" header="0.31523838287263406" footer="0.31523838287263406"/>
  <pageSetup paperSize="9" orientation="landscape"/>
  <headerFooter>
    <oddFooter>&amp;L&amp;C&amp;"宋体,常规"&amp;12第 &amp;"宋体,常规"&amp;12&amp;P&amp;"宋体,常规"&amp;12 页，共 &amp;"宋体,常规"&amp;12&amp;N&amp;"宋体,常规"&amp;12 页&amp;R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I9" sqref="I9"/>
    </sheetView>
  </sheetViews>
  <sheetFormatPr defaultColWidth="9" defaultRowHeight="14.25"/>
  <cols>
    <col min="1" max="1" width="38.5" style="33" customWidth="1"/>
    <col min="2" max="2" width="13" style="33" customWidth="1"/>
    <col min="3" max="3" width="14.75" style="33" customWidth="1"/>
    <col min="4" max="4" width="18" style="33" customWidth="1"/>
    <col min="5" max="16384" width="9" style="33"/>
  </cols>
  <sheetData>
    <row r="1" spans="1:4">
      <c r="A1" s="33" t="s">
        <v>1352</v>
      </c>
    </row>
    <row r="2" spans="1:4" ht="22.5" customHeight="1">
      <c r="A2" s="204" t="s">
        <v>1353</v>
      </c>
      <c r="B2" s="204"/>
      <c r="C2" s="204"/>
      <c r="D2" s="204"/>
    </row>
    <row r="3" spans="1:4" ht="24.95" customHeight="1">
      <c r="A3" s="134"/>
      <c r="B3" s="135"/>
      <c r="C3" s="135"/>
      <c r="D3" s="161" t="s">
        <v>1219</v>
      </c>
    </row>
    <row r="4" spans="1:4" ht="48.6" customHeight="1">
      <c r="A4" s="162" t="s">
        <v>131</v>
      </c>
      <c r="B4" s="162" t="s">
        <v>40</v>
      </c>
      <c r="C4" s="38" t="s">
        <v>41</v>
      </c>
      <c r="D4" s="38" t="s">
        <v>42</v>
      </c>
    </row>
    <row r="5" spans="1:4" ht="23.25" customHeight="1">
      <c r="A5" s="143" t="s">
        <v>1354</v>
      </c>
      <c r="B5" s="143">
        <v>60</v>
      </c>
      <c r="C5" s="144">
        <v>57</v>
      </c>
      <c r="D5" s="145">
        <f>B5/C5</f>
        <v>1.0526</v>
      </c>
    </row>
    <row r="6" spans="1:4" ht="23.25" customHeight="1">
      <c r="A6" s="143" t="s">
        <v>1355</v>
      </c>
      <c r="B6" s="143"/>
      <c r="C6" s="144"/>
      <c r="D6" s="145"/>
    </row>
    <row r="7" spans="1:4" ht="23.25" customHeight="1">
      <c r="A7" s="143" t="s">
        <v>1356</v>
      </c>
      <c r="B7" s="143"/>
      <c r="C7" s="144"/>
      <c r="D7" s="145"/>
    </row>
    <row r="8" spans="1:4" ht="23.25" customHeight="1">
      <c r="A8" s="160" t="s">
        <v>1357</v>
      </c>
      <c r="B8" s="143"/>
      <c r="C8" s="144"/>
      <c r="D8" s="145"/>
    </row>
    <row r="9" spans="1:4" ht="23.25" customHeight="1">
      <c r="A9" s="160" t="s">
        <v>1358</v>
      </c>
      <c r="B9" s="143"/>
      <c r="C9" s="144"/>
      <c r="D9" s="145"/>
    </row>
    <row r="10" spans="1:4" ht="23.25" customHeight="1">
      <c r="A10" s="160" t="s">
        <v>1359</v>
      </c>
      <c r="B10" s="143"/>
      <c r="C10" s="144"/>
      <c r="D10" s="145"/>
    </row>
    <row r="11" spans="1:4" ht="23.25" customHeight="1">
      <c r="A11" s="143" t="s">
        <v>1360</v>
      </c>
      <c r="B11" s="143"/>
      <c r="C11" s="144"/>
      <c r="D11" s="145"/>
    </row>
    <row r="12" spans="1:4" ht="23.25" customHeight="1">
      <c r="A12" s="143" t="s">
        <v>1361</v>
      </c>
      <c r="B12" s="143"/>
      <c r="C12" s="144"/>
      <c r="D12" s="145"/>
    </row>
    <row r="13" spans="1:4" ht="23.25" customHeight="1">
      <c r="A13" s="143" t="s">
        <v>1362</v>
      </c>
      <c r="B13" s="143">
        <v>80</v>
      </c>
      <c r="C13" s="144">
        <v>80</v>
      </c>
      <c r="D13" s="145">
        <f>B13/C13</f>
        <v>1</v>
      </c>
    </row>
    <row r="14" spans="1:4" ht="23.25" customHeight="1">
      <c r="A14" s="137" t="s">
        <v>1292</v>
      </c>
      <c r="B14" s="143">
        <v>140</v>
      </c>
      <c r="C14" s="144">
        <v>137</v>
      </c>
      <c r="D14" s="145">
        <f>B14/C14</f>
        <v>1.0219</v>
      </c>
    </row>
    <row r="15" spans="1:4" ht="23.25" customHeight="1">
      <c r="A15" s="143" t="s">
        <v>1363</v>
      </c>
      <c r="B15" s="143"/>
      <c r="C15" s="144"/>
      <c r="D15" s="145"/>
    </row>
    <row r="16" spans="1:4" ht="23.25" customHeight="1">
      <c r="A16" s="163" t="s">
        <v>1364</v>
      </c>
      <c r="B16" s="143"/>
      <c r="C16" s="144"/>
      <c r="D16" s="145"/>
    </row>
    <row r="17" spans="1:4" ht="23.25" customHeight="1">
      <c r="A17" s="137" t="s">
        <v>83</v>
      </c>
      <c r="B17" s="143">
        <v>140</v>
      </c>
      <c r="C17" s="144">
        <v>137</v>
      </c>
      <c r="D17" s="145">
        <f>B17/C17</f>
        <v>1.0219</v>
      </c>
    </row>
  </sheetData>
  <mergeCells count="1">
    <mergeCell ref="A2:D2"/>
  </mergeCells>
  <phoneticPr fontId="0" type="noConversion"/>
  <pageMargins left="0.62978234816723921" right="0.23608160769845557" top="0.74782315201646699" bottom="0.74782315201646699" header="0.31523838287263406" footer="0.31523838287263406"/>
  <pageSetup paperSize="9" fitToHeight="0"/>
  <headerFooter>
    <oddFooter>&amp;L&amp;C&amp;"宋体,常规"&amp;12第 &amp;"宋体,常规"&amp;12&amp;P&amp;"宋体,常规"&amp;12 页，共 &amp;"宋体,常规"&amp;12&amp;N&amp;"宋体,常规"&amp;12 页&amp;R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D34"/>
  <sheetViews>
    <sheetView topLeftCell="A13" workbookViewId="0">
      <selection activeCell="F22" sqref="F22"/>
    </sheetView>
  </sheetViews>
  <sheetFormatPr defaultColWidth="9" defaultRowHeight="14.25"/>
  <cols>
    <col min="1" max="1" width="43.375" style="33" customWidth="1"/>
    <col min="2" max="2" width="11.625" style="33" customWidth="1"/>
    <col min="3" max="3" width="14.5" style="33" customWidth="1"/>
    <col min="4" max="4" width="18.25" style="33" customWidth="1"/>
    <col min="5" max="5" width="25.5" style="33" customWidth="1"/>
    <col min="6" max="16384" width="9" style="33"/>
  </cols>
  <sheetData>
    <row r="1" spans="1:4">
      <c r="A1" s="33" t="s">
        <v>1365</v>
      </c>
    </row>
    <row r="2" spans="1:4" ht="26.25" customHeight="1">
      <c r="A2" s="204" t="s">
        <v>1366</v>
      </c>
      <c r="B2" s="204"/>
      <c r="C2" s="204"/>
      <c r="D2" s="204"/>
    </row>
    <row r="3" spans="1:4">
      <c r="A3" s="134"/>
      <c r="B3" s="135"/>
      <c r="C3" s="135"/>
      <c r="D3" s="161" t="s">
        <v>1219</v>
      </c>
    </row>
    <row r="4" spans="1:4" ht="44.45" customHeight="1">
      <c r="A4" s="162" t="s">
        <v>131</v>
      </c>
      <c r="B4" s="162" t="s">
        <v>40</v>
      </c>
      <c r="C4" s="38" t="s">
        <v>41</v>
      </c>
      <c r="D4" s="38" t="s">
        <v>42</v>
      </c>
    </row>
    <row r="5" spans="1:4" ht="18.75" customHeight="1">
      <c r="A5" s="164" t="s">
        <v>1367</v>
      </c>
      <c r="B5" s="146"/>
      <c r="C5" s="146"/>
      <c r="D5" s="146"/>
    </row>
    <row r="6" spans="1:4" ht="18.75" customHeight="1">
      <c r="A6" s="164" t="s">
        <v>1368</v>
      </c>
      <c r="B6" s="143"/>
      <c r="C6" s="143"/>
      <c r="D6" s="143"/>
    </row>
    <row r="7" spans="1:4" ht="18.75" customHeight="1">
      <c r="A7" s="165" t="s">
        <v>1369</v>
      </c>
      <c r="B7" s="143"/>
      <c r="C7" s="143"/>
      <c r="D7" s="143"/>
    </row>
    <row r="8" spans="1:4" ht="18.75" customHeight="1">
      <c r="A8" s="165" t="s">
        <v>1370</v>
      </c>
      <c r="B8" s="143"/>
      <c r="C8" s="143"/>
      <c r="D8" s="143"/>
    </row>
    <row r="9" spans="1:4" ht="18.75" customHeight="1">
      <c r="A9" s="165" t="s">
        <v>1371</v>
      </c>
      <c r="B9" s="143"/>
      <c r="C9" s="143"/>
      <c r="D9" s="143"/>
    </row>
    <row r="10" spans="1:4" ht="18.75" customHeight="1">
      <c r="A10" s="165" t="s">
        <v>1372</v>
      </c>
      <c r="B10" s="143"/>
      <c r="C10" s="143"/>
      <c r="D10" s="143"/>
    </row>
    <row r="11" spans="1:4" ht="18.75" customHeight="1">
      <c r="A11" s="165" t="s">
        <v>1373</v>
      </c>
      <c r="B11" s="143"/>
      <c r="C11" s="143"/>
      <c r="D11" s="143"/>
    </row>
    <row r="12" spans="1:4" ht="18.75" customHeight="1">
      <c r="A12" s="165" t="s">
        <v>1374</v>
      </c>
      <c r="B12" s="143"/>
      <c r="C12" s="143"/>
      <c r="D12" s="143"/>
    </row>
    <row r="13" spans="1:4" ht="18.75" customHeight="1">
      <c r="A13" s="165" t="s">
        <v>1375</v>
      </c>
      <c r="B13" s="143"/>
      <c r="C13" s="143"/>
      <c r="D13" s="143"/>
    </row>
    <row r="14" spans="1:4" ht="18.75" customHeight="1">
      <c r="A14" s="165" t="s">
        <v>1376</v>
      </c>
      <c r="B14" s="143"/>
      <c r="C14" s="143"/>
      <c r="D14" s="143"/>
    </row>
    <row r="15" spans="1:4" ht="18.75" customHeight="1">
      <c r="A15" s="164" t="s">
        <v>1377</v>
      </c>
      <c r="B15" s="86"/>
      <c r="C15" s="86"/>
      <c r="D15" s="86"/>
    </row>
    <row r="16" spans="1:4" ht="18.75" customHeight="1">
      <c r="A16" s="164" t="s">
        <v>1378</v>
      </c>
      <c r="B16" s="40"/>
      <c r="C16" s="40"/>
      <c r="D16" s="40"/>
    </row>
    <row r="17" spans="1:4" ht="18.75" customHeight="1">
      <c r="A17" s="165" t="s">
        <v>1379</v>
      </c>
      <c r="B17" s="40"/>
      <c r="C17" s="40"/>
      <c r="D17" s="40"/>
    </row>
    <row r="18" spans="1:4" ht="18.75" customHeight="1">
      <c r="A18" s="165" t="s">
        <v>1380</v>
      </c>
      <c r="B18" s="40"/>
      <c r="C18" s="40"/>
      <c r="D18" s="40"/>
    </row>
    <row r="19" spans="1:4" ht="18.75" customHeight="1">
      <c r="A19" s="165" t="s">
        <v>1381</v>
      </c>
      <c r="B19" s="40"/>
      <c r="C19" s="40"/>
      <c r="D19" s="40"/>
    </row>
    <row r="20" spans="1:4" ht="18.75" customHeight="1">
      <c r="A20" s="165" t="s">
        <v>1382</v>
      </c>
      <c r="B20" s="40"/>
      <c r="C20" s="40"/>
      <c r="D20" s="40"/>
    </row>
    <row r="21" spans="1:4" ht="18.75" customHeight="1">
      <c r="A21" s="165" t="s">
        <v>1383</v>
      </c>
      <c r="B21" s="40"/>
      <c r="C21" s="40"/>
      <c r="D21" s="40"/>
    </row>
    <row r="22" spans="1:4" ht="18.75" customHeight="1">
      <c r="A22" s="165" t="s">
        <v>1384</v>
      </c>
      <c r="B22" s="40"/>
      <c r="C22" s="40"/>
      <c r="D22" s="40"/>
    </row>
    <row r="23" spans="1:4" ht="18.75" customHeight="1">
      <c r="A23" s="165" t="s">
        <v>1385</v>
      </c>
      <c r="B23" s="40"/>
      <c r="C23" s="40"/>
      <c r="D23" s="40"/>
    </row>
    <row r="24" spans="1:4" ht="18.75" customHeight="1">
      <c r="A24" s="164" t="s">
        <v>1386</v>
      </c>
      <c r="B24" s="86"/>
      <c r="C24" s="86"/>
      <c r="D24" s="86"/>
    </row>
    <row r="25" spans="1:4" ht="18.75" customHeight="1">
      <c r="A25" s="164" t="s">
        <v>1387</v>
      </c>
      <c r="B25" s="40"/>
      <c r="C25" s="40"/>
      <c r="D25" s="40"/>
    </row>
    <row r="26" spans="1:4" ht="18.75" customHeight="1">
      <c r="A26" s="164" t="s">
        <v>1388</v>
      </c>
      <c r="B26" s="86"/>
      <c r="C26" s="86"/>
      <c r="D26" s="86"/>
    </row>
    <row r="27" spans="1:4" ht="18.75" customHeight="1">
      <c r="A27" s="164" t="s">
        <v>1389</v>
      </c>
      <c r="B27" s="40"/>
      <c r="C27" s="40"/>
      <c r="D27" s="40"/>
    </row>
    <row r="28" spans="1:4" ht="18.75" customHeight="1">
      <c r="A28" s="164" t="s">
        <v>1390</v>
      </c>
      <c r="B28" s="40"/>
      <c r="C28" s="40"/>
      <c r="D28" s="40"/>
    </row>
    <row r="29" spans="1:4" ht="18.75" customHeight="1">
      <c r="A29" s="164" t="s">
        <v>1391</v>
      </c>
      <c r="B29" s="40"/>
      <c r="C29" s="40"/>
      <c r="D29" s="40"/>
    </row>
    <row r="30" spans="1:4" ht="18.75" customHeight="1">
      <c r="A30" s="164" t="s">
        <v>1392</v>
      </c>
      <c r="B30" s="86">
        <v>60</v>
      </c>
      <c r="C30" s="166">
        <v>57</v>
      </c>
      <c r="D30" s="167">
        <f>B30/C30</f>
        <v>1.0526</v>
      </c>
    </row>
    <row r="31" spans="1:4" ht="18.75" customHeight="1">
      <c r="A31" s="137" t="s">
        <v>111</v>
      </c>
      <c r="B31" s="40">
        <v>60</v>
      </c>
      <c r="C31" s="168">
        <v>57</v>
      </c>
      <c r="D31" s="167">
        <f>B31/C31</f>
        <v>1.0526</v>
      </c>
    </row>
    <row r="32" spans="1:4" ht="18.75" customHeight="1">
      <c r="A32" s="139" t="s">
        <v>1393</v>
      </c>
      <c r="B32" s="40"/>
      <c r="C32" s="168"/>
      <c r="D32" s="167"/>
    </row>
    <row r="33" spans="1:4" ht="18.75" customHeight="1">
      <c r="A33" s="143" t="s">
        <v>1394</v>
      </c>
      <c r="B33" s="40">
        <v>80</v>
      </c>
      <c r="C33" s="168">
        <v>80</v>
      </c>
      <c r="D33" s="167">
        <f>B33/C33</f>
        <v>1</v>
      </c>
    </row>
    <row r="34" spans="1:4" ht="18.75" customHeight="1">
      <c r="A34" s="137" t="s">
        <v>1395</v>
      </c>
      <c r="B34" s="40">
        <v>140</v>
      </c>
      <c r="C34" s="168">
        <v>137</v>
      </c>
      <c r="D34" s="167">
        <f>B34/C34</f>
        <v>1.0219</v>
      </c>
    </row>
  </sheetData>
  <mergeCells count="1">
    <mergeCell ref="A2:D2"/>
  </mergeCells>
  <phoneticPr fontId="0" type="noConversion"/>
  <pageMargins left="0.62978234816723921" right="0.23608160769845557" top="0.74782315201646699" bottom="0.74782315201646699" header="0.31523838287263406" footer="0.31523838287263406"/>
  <pageSetup paperSize="9" fitToHeight="0"/>
  <headerFooter>
    <oddFooter>&amp;L&amp;C&amp;"宋体,常规"&amp;12第 &amp;"宋体,常规"&amp;12&amp;P&amp;"宋体,常规"&amp;12 页，共 &amp;"宋体,常规"&amp;12&amp;N&amp;"宋体,常规"&amp;12 页&amp;R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D65"/>
  <sheetViews>
    <sheetView topLeftCell="A28" workbookViewId="0">
      <selection activeCell="G6" sqref="G6"/>
    </sheetView>
  </sheetViews>
  <sheetFormatPr defaultColWidth="9" defaultRowHeight="14.25"/>
  <cols>
    <col min="1" max="1" width="37.375" style="169" customWidth="1"/>
    <col min="2" max="3" width="14.125" style="169" customWidth="1"/>
    <col min="4" max="4" width="21.75" style="169" customWidth="1"/>
    <col min="5" max="16384" width="9" style="169"/>
  </cols>
  <sheetData>
    <row r="1" spans="1:4" ht="19.5" customHeight="1">
      <c r="A1" s="169" t="s">
        <v>1396</v>
      </c>
    </row>
    <row r="2" spans="1:4" ht="24.95" customHeight="1">
      <c r="A2" s="208" t="s">
        <v>1397</v>
      </c>
      <c r="B2" s="208"/>
      <c r="C2" s="208"/>
      <c r="D2" s="208"/>
    </row>
    <row r="3" spans="1:4" ht="17.25" customHeight="1">
      <c r="B3" s="33"/>
      <c r="C3" s="33"/>
      <c r="D3" s="170" t="s">
        <v>1219</v>
      </c>
    </row>
    <row r="4" spans="1:4" ht="36.75" customHeight="1">
      <c r="A4" s="171" t="s">
        <v>1398</v>
      </c>
      <c r="B4" s="172" t="s">
        <v>40</v>
      </c>
      <c r="C4" s="38" t="s">
        <v>41</v>
      </c>
      <c r="D4" s="38" t="s">
        <v>42</v>
      </c>
    </row>
    <row r="5" spans="1:4" ht="20.25" customHeight="1">
      <c r="A5" s="173" t="s">
        <v>1399</v>
      </c>
      <c r="B5" s="174"/>
      <c r="C5" s="175"/>
      <c r="D5" s="209" t="s">
        <v>1400</v>
      </c>
    </row>
    <row r="6" spans="1:4" ht="20.25" customHeight="1">
      <c r="A6" s="176" t="s">
        <v>1401</v>
      </c>
      <c r="B6" s="174"/>
      <c r="C6" s="175"/>
      <c r="D6" s="210"/>
    </row>
    <row r="7" spans="1:4" ht="20.25" customHeight="1">
      <c r="A7" s="176" t="s">
        <v>1402</v>
      </c>
      <c r="B7" s="174"/>
      <c r="C7" s="175"/>
      <c r="D7" s="210"/>
    </row>
    <row r="8" spans="1:4" ht="20.25" customHeight="1">
      <c r="A8" s="176" t="s">
        <v>1403</v>
      </c>
      <c r="B8" s="174"/>
      <c r="C8" s="175"/>
      <c r="D8" s="210"/>
    </row>
    <row r="9" spans="1:4" ht="20.25" customHeight="1">
      <c r="A9" s="176" t="s">
        <v>1404</v>
      </c>
      <c r="B9" s="174"/>
      <c r="C9" s="175"/>
      <c r="D9" s="210"/>
    </row>
    <row r="10" spans="1:4" ht="20.25" customHeight="1">
      <c r="A10" s="177" t="s">
        <v>1405</v>
      </c>
      <c r="B10" s="174"/>
      <c r="C10" s="175"/>
      <c r="D10" s="211"/>
    </row>
    <row r="11" spans="1:4" ht="20.25" customHeight="1">
      <c r="A11" s="173" t="s">
        <v>1406</v>
      </c>
      <c r="B11" s="40">
        <v>8883</v>
      </c>
      <c r="C11" s="168">
        <v>7110</v>
      </c>
      <c r="D11" s="79">
        <f>B11/C11</f>
        <v>1.2494000000000001</v>
      </c>
    </row>
    <row r="12" spans="1:4" ht="20.25" customHeight="1">
      <c r="A12" s="176" t="s">
        <v>1401</v>
      </c>
      <c r="B12" s="40">
        <v>1858</v>
      </c>
      <c r="C12" s="168">
        <v>1862</v>
      </c>
      <c r="D12" s="79">
        <f>B12/C12</f>
        <v>0.99790000000000001</v>
      </c>
    </row>
    <row r="13" spans="1:4" ht="20.25" customHeight="1">
      <c r="A13" s="176" t="s">
        <v>1402</v>
      </c>
      <c r="B13" s="40">
        <v>6422</v>
      </c>
      <c r="C13" s="168">
        <v>5053</v>
      </c>
      <c r="D13" s="79">
        <f>B13/C13</f>
        <v>1.2708999999999999</v>
      </c>
    </row>
    <row r="14" spans="1:4" ht="20.25" customHeight="1">
      <c r="A14" s="176" t="s">
        <v>1403</v>
      </c>
      <c r="B14" s="40">
        <v>600</v>
      </c>
      <c r="C14" s="168">
        <v>190</v>
      </c>
      <c r="D14" s="79">
        <f>B14/C14</f>
        <v>3.1579000000000002</v>
      </c>
    </row>
    <row r="15" spans="1:4" ht="20.25" customHeight="1">
      <c r="A15" s="176" t="s">
        <v>1404</v>
      </c>
      <c r="B15" s="40">
        <v>3</v>
      </c>
      <c r="C15" s="168">
        <v>5</v>
      </c>
      <c r="D15" s="79">
        <f>B15/C15</f>
        <v>0.6</v>
      </c>
    </row>
    <row r="16" spans="1:4" ht="20.25" customHeight="1">
      <c r="A16" s="177" t="s">
        <v>1405</v>
      </c>
      <c r="B16" s="40"/>
      <c r="C16" s="168"/>
      <c r="D16" s="79"/>
    </row>
    <row r="17" spans="1:4" ht="20.25" customHeight="1">
      <c r="A17" s="173" t="s">
        <v>1407</v>
      </c>
      <c r="B17" s="40">
        <v>25016</v>
      </c>
      <c r="C17" s="168">
        <v>23367</v>
      </c>
      <c r="D17" s="79">
        <f>B17/C17</f>
        <v>1.0706</v>
      </c>
    </row>
    <row r="18" spans="1:4" ht="20.25" customHeight="1">
      <c r="A18" s="178" t="s">
        <v>1401</v>
      </c>
      <c r="B18" s="40">
        <v>16116</v>
      </c>
      <c r="C18" s="168">
        <v>15161</v>
      </c>
      <c r="D18" s="79">
        <f>B18/C18</f>
        <v>1.0629999999999999</v>
      </c>
    </row>
    <row r="19" spans="1:4" ht="20.25" customHeight="1">
      <c r="A19" s="178" t="s">
        <v>1402</v>
      </c>
      <c r="B19" s="40">
        <v>8000</v>
      </c>
      <c r="C19" s="168">
        <v>8000</v>
      </c>
      <c r="D19" s="79">
        <f>B19/C19</f>
        <v>1</v>
      </c>
    </row>
    <row r="20" spans="1:4" ht="20.25" customHeight="1">
      <c r="A20" s="178" t="s">
        <v>1403</v>
      </c>
      <c r="B20" s="40">
        <v>100</v>
      </c>
      <c r="C20" s="168">
        <v>6</v>
      </c>
      <c r="D20" s="79">
        <f>B20/C20</f>
        <v>16.666699999999999</v>
      </c>
    </row>
    <row r="21" spans="1:4" ht="20.25" customHeight="1">
      <c r="A21" s="178" t="s">
        <v>1404</v>
      </c>
      <c r="B21" s="40">
        <v>800</v>
      </c>
      <c r="C21" s="168">
        <v>200</v>
      </c>
      <c r="D21" s="79">
        <f>B21/C21</f>
        <v>4</v>
      </c>
    </row>
    <row r="22" spans="1:4" ht="20.25" customHeight="1">
      <c r="A22" s="179" t="s">
        <v>1405</v>
      </c>
      <c r="B22" s="40"/>
      <c r="C22" s="168"/>
      <c r="D22" s="40"/>
    </row>
    <row r="23" spans="1:4" ht="20.25" customHeight="1">
      <c r="A23" s="173" t="s">
        <v>1408</v>
      </c>
      <c r="B23" s="40"/>
      <c r="C23" s="168"/>
      <c r="D23" s="212" t="s">
        <v>1409</v>
      </c>
    </row>
    <row r="24" spans="1:4" ht="20.25" customHeight="1">
      <c r="A24" s="178" t="s">
        <v>1401</v>
      </c>
      <c r="B24" s="40"/>
      <c r="C24" s="168"/>
      <c r="D24" s="213"/>
    </row>
    <row r="25" spans="1:4" ht="20.25" customHeight="1">
      <c r="A25" s="178" t="s">
        <v>1402</v>
      </c>
      <c r="B25" s="40"/>
      <c r="C25" s="168"/>
      <c r="D25" s="213"/>
    </row>
    <row r="26" spans="1:4" ht="20.25" customHeight="1">
      <c r="A26" s="178" t="s">
        <v>1403</v>
      </c>
      <c r="B26" s="40"/>
      <c r="C26" s="168"/>
      <c r="D26" s="213"/>
    </row>
    <row r="27" spans="1:4" ht="20.25" customHeight="1">
      <c r="A27" s="178" t="s">
        <v>1404</v>
      </c>
      <c r="B27" s="40"/>
      <c r="C27" s="168"/>
      <c r="D27" s="213"/>
    </row>
    <row r="28" spans="1:4" ht="20.25" customHeight="1">
      <c r="A28" s="179" t="s">
        <v>1405</v>
      </c>
      <c r="B28" s="40"/>
      <c r="C28" s="168"/>
      <c r="D28" s="213"/>
    </row>
    <row r="29" spans="1:4" ht="20.25" customHeight="1">
      <c r="A29" s="173" t="s">
        <v>1410</v>
      </c>
      <c r="B29" s="40"/>
      <c r="C29" s="168"/>
      <c r="D29" s="213"/>
    </row>
    <row r="30" spans="1:4" ht="20.25" customHeight="1">
      <c r="A30" s="178" t="s">
        <v>1411</v>
      </c>
      <c r="B30" s="40"/>
      <c r="C30" s="168"/>
      <c r="D30" s="213"/>
    </row>
    <row r="31" spans="1:4" ht="20.25" customHeight="1">
      <c r="A31" s="176" t="s">
        <v>1401</v>
      </c>
      <c r="B31" s="40"/>
      <c r="C31" s="168"/>
      <c r="D31" s="213"/>
    </row>
    <row r="32" spans="1:4" ht="20.25" customHeight="1">
      <c r="A32" s="176" t="s">
        <v>1402</v>
      </c>
      <c r="B32" s="40"/>
      <c r="C32" s="168"/>
      <c r="D32" s="213"/>
    </row>
    <row r="33" spans="1:4" ht="20.25" customHeight="1">
      <c r="A33" s="176" t="s">
        <v>1403</v>
      </c>
      <c r="B33" s="40"/>
      <c r="C33" s="168"/>
      <c r="D33" s="213"/>
    </row>
    <row r="34" spans="1:4" ht="20.25" customHeight="1">
      <c r="A34" s="176" t="s">
        <v>1404</v>
      </c>
      <c r="B34" s="40"/>
      <c r="C34" s="168"/>
      <c r="D34" s="213"/>
    </row>
    <row r="35" spans="1:4" ht="20.25" customHeight="1">
      <c r="A35" s="177" t="s">
        <v>1405</v>
      </c>
      <c r="B35" s="40"/>
      <c r="C35" s="168"/>
      <c r="D35" s="213"/>
    </row>
    <row r="36" spans="1:4" ht="20.25" customHeight="1">
      <c r="A36" s="178" t="s">
        <v>1412</v>
      </c>
      <c r="B36" s="40"/>
      <c r="C36" s="168"/>
      <c r="D36" s="213"/>
    </row>
    <row r="37" spans="1:4" ht="20.25" customHeight="1">
      <c r="A37" s="176" t="s">
        <v>1401</v>
      </c>
      <c r="B37" s="40"/>
      <c r="C37" s="168"/>
      <c r="D37" s="213"/>
    </row>
    <row r="38" spans="1:4" ht="20.25" customHeight="1">
      <c r="A38" s="176" t="s">
        <v>1402</v>
      </c>
      <c r="B38" s="40"/>
      <c r="C38" s="168"/>
      <c r="D38" s="213"/>
    </row>
    <row r="39" spans="1:4" ht="20.25" customHeight="1">
      <c r="A39" s="176" t="s">
        <v>1403</v>
      </c>
      <c r="B39" s="40"/>
      <c r="C39" s="168"/>
      <c r="D39" s="213"/>
    </row>
    <row r="40" spans="1:4" ht="20.25" customHeight="1">
      <c r="A40" s="176" t="s">
        <v>1404</v>
      </c>
      <c r="B40" s="40"/>
      <c r="C40" s="168"/>
      <c r="D40" s="213"/>
    </row>
    <row r="41" spans="1:4" ht="20.25" customHeight="1">
      <c r="A41" s="176" t="s">
        <v>1405</v>
      </c>
      <c r="B41" s="40"/>
      <c r="C41" s="168"/>
      <c r="D41" s="213"/>
    </row>
    <row r="42" spans="1:4" ht="20.25" customHeight="1">
      <c r="A42" s="178" t="s">
        <v>1413</v>
      </c>
      <c r="B42" s="40"/>
      <c r="C42" s="168"/>
      <c r="D42" s="213"/>
    </row>
    <row r="43" spans="1:4" ht="20.25" customHeight="1">
      <c r="A43" s="178" t="s">
        <v>1414</v>
      </c>
      <c r="B43" s="40"/>
      <c r="C43" s="168"/>
      <c r="D43" s="213"/>
    </row>
    <row r="44" spans="1:4" ht="20.25" customHeight="1">
      <c r="A44" s="178" t="s">
        <v>1415</v>
      </c>
      <c r="B44" s="40"/>
      <c r="C44" s="168"/>
      <c r="D44" s="213"/>
    </row>
    <row r="45" spans="1:4" ht="20.25" customHeight="1">
      <c r="A45" s="178" t="s">
        <v>1416</v>
      </c>
      <c r="B45" s="40"/>
      <c r="C45" s="168"/>
      <c r="D45" s="213"/>
    </row>
    <row r="46" spans="1:4" ht="20.25" customHeight="1">
      <c r="A46" s="180" t="s">
        <v>1404</v>
      </c>
      <c r="B46" s="40"/>
      <c r="C46" s="168"/>
      <c r="D46" s="213"/>
    </row>
    <row r="47" spans="1:4" ht="20.25" customHeight="1">
      <c r="A47" s="180" t="s">
        <v>1405</v>
      </c>
      <c r="B47" s="40"/>
      <c r="C47" s="168"/>
      <c r="D47" s="213"/>
    </row>
    <row r="48" spans="1:4" ht="20.25" customHeight="1">
      <c r="A48" s="173" t="s">
        <v>1417</v>
      </c>
      <c r="B48" s="40"/>
      <c r="C48" s="168"/>
      <c r="D48" s="213"/>
    </row>
    <row r="49" spans="1:4" ht="20.25" customHeight="1">
      <c r="A49" s="176" t="s">
        <v>1401</v>
      </c>
      <c r="B49" s="40"/>
      <c r="C49" s="168"/>
      <c r="D49" s="213"/>
    </row>
    <row r="50" spans="1:4" ht="20.25" customHeight="1">
      <c r="A50" s="176" t="s">
        <v>1402</v>
      </c>
      <c r="B50" s="40"/>
      <c r="C50" s="168"/>
      <c r="D50" s="213"/>
    </row>
    <row r="51" spans="1:4" ht="20.25" customHeight="1">
      <c r="A51" s="176" t="s">
        <v>1403</v>
      </c>
      <c r="B51" s="40"/>
      <c r="C51" s="168"/>
      <c r="D51" s="213"/>
    </row>
    <row r="52" spans="1:4" ht="20.25" customHeight="1">
      <c r="A52" s="176" t="s">
        <v>1404</v>
      </c>
      <c r="B52" s="40"/>
      <c r="C52" s="168"/>
      <c r="D52" s="213"/>
    </row>
    <row r="53" spans="1:4" ht="20.25" customHeight="1">
      <c r="A53" s="176" t="s">
        <v>1405</v>
      </c>
      <c r="B53" s="40"/>
      <c r="C53" s="168"/>
      <c r="D53" s="213"/>
    </row>
    <row r="54" spans="1:4" ht="20.25" customHeight="1">
      <c r="A54" s="173" t="s">
        <v>1418</v>
      </c>
      <c r="B54" s="40"/>
      <c r="C54" s="168"/>
      <c r="D54" s="213"/>
    </row>
    <row r="55" spans="1:4" ht="20.25" customHeight="1">
      <c r="A55" s="176" t="s">
        <v>1401</v>
      </c>
      <c r="B55" s="40"/>
      <c r="C55" s="168"/>
      <c r="D55" s="213"/>
    </row>
    <row r="56" spans="1:4" ht="20.25" customHeight="1">
      <c r="A56" s="176" t="s">
        <v>1402</v>
      </c>
      <c r="B56" s="40"/>
      <c r="C56" s="168"/>
      <c r="D56" s="213"/>
    </row>
    <row r="57" spans="1:4" ht="20.25" customHeight="1">
      <c r="A57" s="176" t="s">
        <v>1403</v>
      </c>
      <c r="B57" s="40"/>
      <c r="C57" s="168"/>
      <c r="D57" s="213"/>
    </row>
    <row r="58" spans="1:4" ht="20.25" customHeight="1">
      <c r="A58" s="176" t="s">
        <v>1404</v>
      </c>
      <c r="B58" s="40"/>
      <c r="C58" s="168"/>
      <c r="D58" s="213"/>
    </row>
    <row r="59" spans="1:4" ht="20.25" customHeight="1">
      <c r="A59" s="176" t="s">
        <v>1405</v>
      </c>
      <c r="B59" s="40"/>
      <c r="C59" s="168"/>
      <c r="D59" s="213"/>
    </row>
    <row r="60" spans="1:4" ht="20.25" customHeight="1">
      <c r="A60" s="173" t="s">
        <v>1419</v>
      </c>
      <c r="B60" s="40"/>
      <c r="C60" s="168"/>
      <c r="D60" s="213"/>
    </row>
    <row r="61" spans="1:4" ht="20.25" customHeight="1">
      <c r="A61" s="176" t="s">
        <v>1401</v>
      </c>
      <c r="B61" s="40"/>
      <c r="C61" s="168"/>
      <c r="D61" s="213"/>
    </row>
    <row r="62" spans="1:4" ht="20.25" customHeight="1">
      <c r="A62" s="176" t="s">
        <v>1402</v>
      </c>
      <c r="B62" s="40"/>
      <c r="C62" s="168"/>
      <c r="D62" s="213"/>
    </row>
    <row r="63" spans="1:4" ht="20.25" customHeight="1">
      <c r="A63" s="176" t="s">
        <v>1403</v>
      </c>
      <c r="B63" s="40"/>
      <c r="C63" s="168"/>
      <c r="D63" s="213"/>
    </row>
    <row r="64" spans="1:4" ht="20.25" customHeight="1">
      <c r="A64" s="176" t="s">
        <v>1404</v>
      </c>
      <c r="B64" s="40"/>
      <c r="C64" s="168"/>
      <c r="D64" s="213"/>
    </row>
    <row r="65" spans="1:4" ht="20.25" customHeight="1">
      <c r="A65" s="176" t="s">
        <v>1405</v>
      </c>
      <c r="B65" s="97"/>
      <c r="C65" s="181"/>
      <c r="D65" s="214"/>
    </row>
  </sheetData>
  <mergeCells count="3">
    <mergeCell ref="A2:D2"/>
    <mergeCell ref="D5:D10"/>
    <mergeCell ref="D23:D65"/>
  </mergeCells>
  <phoneticPr fontId="0" type="noConversion"/>
  <conditionalFormatting sqref="A5:A16">
    <cfRule type="expression" dxfId="6" priority="6" stopIfTrue="1">
      <formula>"len($A:$A)=3"</formula>
    </cfRule>
  </conditionalFormatting>
  <conditionalFormatting sqref="A31:A35">
    <cfRule type="expression" dxfId="5" priority="5" stopIfTrue="1">
      <formula>"len($A:$A)=3"</formula>
    </cfRule>
  </conditionalFormatting>
  <conditionalFormatting sqref="A37:A41">
    <cfRule type="expression" dxfId="4" priority="4" stopIfTrue="1">
      <formula>"len($A:$A)=3"</formula>
    </cfRule>
  </conditionalFormatting>
  <conditionalFormatting sqref="A49:A53">
    <cfRule type="expression" dxfId="3" priority="3" stopIfTrue="1">
      <formula>"len($A:$A)=3"</formula>
    </cfRule>
  </conditionalFormatting>
  <conditionalFormatting sqref="A55:A59">
    <cfRule type="expression" dxfId="2" priority="2" stopIfTrue="1">
      <formula>"len($A:$A)=3"</formula>
    </cfRule>
  </conditionalFormatting>
  <conditionalFormatting sqref="A61:A65">
    <cfRule type="expression" dxfId="1" priority="1" stopIfTrue="1">
      <formula>"len($A:$A)=3"</formula>
    </cfRule>
  </conditionalFormatting>
  <pageMargins left="0.62978234816723921" right="0.23608160769845557" top="0.55131996710469411" bottom="0.55131996710469411" header="0.31523838287263406" footer="0.31523838287263406"/>
  <pageSetup paperSize="9" fitToHeight="0"/>
  <headerFooter>
    <oddFooter>&amp;L&amp;C&amp;"宋体,常规"&amp;12第 &amp;"宋体,常规"&amp;12&amp;P&amp;"宋体,常规"&amp;12 页，共 &amp;"宋体,常规"&amp;12&amp;N&amp;"宋体,常规"&amp;12 页&amp;R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D49"/>
  <sheetViews>
    <sheetView topLeftCell="A40" workbookViewId="0">
      <selection activeCell="F58" sqref="F58"/>
    </sheetView>
  </sheetViews>
  <sheetFormatPr defaultColWidth="9" defaultRowHeight="14.25"/>
  <cols>
    <col min="1" max="1" width="46" style="169" customWidth="1"/>
    <col min="2" max="2" width="13" style="169" customWidth="1"/>
    <col min="3" max="3" width="13.375" style="169" customWidth="1"/>
    <col min="4" max="4" width="17.375" style="169" customWidth="1"/>
    <col min="5" max="16384" width="9" style="169"/>
  </cols>
  <sheetData>
    <row r="1" spans="1:4" ht="19.5" customHeight="1">
      <c r="A1" s="169" t="s">
        <v>1420</v>
      </c>
    </row>
    <row r="2" spans="1:4" ht="26.25" customHeight="1">
      <c r="A2" s="208" t="s">
        <v>1421</v>
      </c>
      <c r="B2" s="208"/>
      <c r="C2" s="208"/>
      <c r="D2" s="208"/>
    </row>
    <row r="3" spans="1:4" ht="17.25" customHeight="1">
      <c r="B3" s="33"/>
      <c r="C3" s="33"/>
      <c r="D3" s="170" t="s">
        <v>1219</v>
      </c>
    </row>
    <row r="4" spans="1:4" ht="44.45" customHeight="1">
      <c r="A4" s="171" t="s">
        <v>1398</v>
      </c>
      <c r="B4" s="172" t="s">
        <v>40</v>
      </c>
      <c r="C4" s="38" t="s">
        <v>41</v>
      </c>
      <c r="D4" s="38" t="s">
        <v>42</v>
      </c>
    </row>
    <row r="5" spans="1:4" ht="23.25" customHeight="1">
      <c r="A5" s="173" t="s">
        <v>1422</v>
      </c>
      <c r="B5" s="174"/>
      <c r="C5" s="175"/>
      <c r="D5" s="209" t="s">
        <v>1400</v>
      </c>
    </row>
    <row r="6" spans="1:4" ht="23.25" customHeight="1">
      <c r="A6" s="176" t="s">
        <v>1423</v>
      </c>
      <c r="B6" s="174"/>
      <c r="C6" s="175"/>
      <c r="D6" s="210"/>
    </row>
    <row r="7" spans="1:4" ht="23.25" customHeight="1">
      <c r="A7" s="176" t="s">
        <v>1424</v>
      </c>
      <c r="B7" s="174"/>
      <c r="C7" s="175"/>
      <c r="D7" s="210"/>
    </row>
    <row r="8" spans="1:4" ht="23.25" customHeight="1">
      <c r="A8" s="176" t="s">
        <v>1425</v>
      </c>
      <c r="B8" s="174"/>
      <c r="C8" s="175"/>
      <c r="D8" s="210"/>
    </row>
    <row r="9" spans="1:4" ht="23.25" customHeight="1">
      <c r="A9" s="176" t="s">
        <v>1426</v>
      </c>
      <c r="B9" s="174"/>
      <c r="C9" s="175"/>
      <c r="D9" s="211"/>
    </row>
    <row r="10" spans="1:4" ht="23.25" customHeight="1">
      <c r="A10" s="173" t="s">
        <v>1427</v>
      </c>
      <c r="B10" s="40">
        <v>6012</v>
      </c>
      <c r="C10" s="168">
        <v>5097</v>
      </c>
      <c r="D10" s="79">
        <f>B10/C10</f>
        <v>1.1795</v>
      </c>
    </row>
    <row r="11" spans="1:4" ht="23.25" customHeight="1">
      <c r="A11" s="182" t="s">
        <v>1428</v>
      </c>
      <c r="B11" s="40">
        <v>6012</v>
      </c>
      <c r="C11" s="168">
        <v>5097</v>
      </c>
      <c r="D11" s="79">
        <f>B11/C11</f>
        <v>1.1795</v>
      </c>
    </row>
    <row r="12" spans="1:4" ht="23.25" customHeight="1">
      <c r="A12" s="182" t="s">
        <v>1429</v>
      </c>
      <c r="B12" s="40"/>
      <c r="C12" s="168"/>
      <c r="D12" s="79"/>
    </row>
    <row r="13" spans="1:4" ht="23.25" customHeight="1">
      <c r="A13" s="182" t="s">
        <v>1430</v>
      </c>
      <c r="B13" s="40"/>
      <c r="C13" s="168"/>
      <c r="D13" s="79"/>
    </row>
    <row r="14" spans="1:4" ht="23.25" customHeight="1">
      <c r="A14" s="182" t="s">
        <v>1431</v>
      </c>
      <c r="B14" s="40"/>
      <c r="C14" s="168"/>
      <c r="D14" s="79"/>
    </row>
    <row r="15" spans="1:4" ht="23.25" customHeight="1">
      <c r="A15" s="173" t="s">
        <v>1432</v>
      </c>
      <c r="B15" s="40">
        <v>25016</v>
      </c>
      <c r="C15" s="168">
        <v>21631</v>
      </c>
      <c r="D15" s="79">
        <f>B15/C15</f>
        <v>1.1565000000000001</v>
      </c>
    </row>
    <row r="16" spans="1:4" ht="23.25" customHeight="1">
      <c r="A16" s="183" t="s">
        <v>1433</v>
      </c>
      <c r="B16" s="40">
        <v>25016</v>
      </c>
      <c r="C16" s="168">
        <v>21631</v>
      </c>
      <c r="D16" s="79">
        <f>B16/C16</f>
        <v>1.1565000000000001</v>
      </c>
    </row>
    <row r="17" spans="1:4" ht="23.25" customHeight="1">
      <c r="A17" s="183" t="s">
        <v>1434</v>
      </c>
      <c r="B17" s="40"/>
      <c r="C17" s="168"/>
      <c r="D17" s="40"/>
    </row>
    <row r="18" spans="1:4" ht="23.25" customHeight="1">
      <c r="A18" s="173" t="s">
        <v>1435</v>
      </c>
      <c r="B18" s="40"/>
      <c r="C18" s="168"/>
      <c r="D18" s="212" t="s">
        <v>1409</v>
      </c>
    </row>
    <row r="19" spans="1:4" ht="23.25" customHeight="1">
      <c r="A19" s="184" t="s">
        <v>1436</v>
      </c>
      <c r="B19" s="40"/>
      <c r="C19" s="168"/>
      <c r="D19" s="213"/>
    </row>
    <row r="20" spans="1:4" ht="23.25" customHeight="1">
      <c r="A20" s="184" t="s">
        <v>1437</v>
      </c>
      <c r="B20" s="40"/>
      <c r="C20" s="168"/>
      <c r="D20" s="213"/>
    </row>
    <row r="21" spans="1:4" ht="23.25" customHeight="1">
      <c r="A21" s="184" t="s">
        <v>1438</v>
      </c>
      <c r="B21" s="40"/>
      <c r="C21" s="168"/>
      <c r="D21" s="213"/>
    </row>
    <row r="22" spans="1:4" ht="23.25" customHeight="1">
      <c r="A22" s="173" t="s">
        <v>1439</v>
      </c>
      <c r="B22" s="40"/>
      <c r="C22" s="168"/>
      <c r="D22" s="213"/>
    </row>
    <row r="23" spans="1:4" ht="23.25" customHeight="1">
      <c r="A23" s="178" t="s">
        <v>1440</v>
      </c>
      <c r="B23" s="40"/>
      <c r="C23" s="168"/>
      <c r="D23" s="213"/>
    </row>
    <row r="24" spans="1:4" ht="23.25" customHeight="1">
      <c r="A24" s="185" t="s">
        <v>1441</v>
      </c>
      <c r="B24" s="40"/>
      <c r="C24" s="168"/>
      <c r="D24" s="213"/>
    </row>
    <row r="25" spans="1:4" ht="23.25" customHeight="1">
      <c r="A25" s="185" t="s">
        <v>1442</v>
      </c>
      <c r="B25" s="40"/>
      <c r="C25" s="168"/>
      <c r="D25" s="213"/>
    </row>
    <row r="26" spans="1:4" ht="23.25" customHeight="1">
      <c r="A26" s="185" t="s">
        <v>1443</v>
      </c>
      <c r="B26" s="40"/>
      <c r="C26" s="168"/>
      <c r="D26" s="213"/>
    </row>
    <row r="27" spans="1:4" ht="23.25" customHeight="1">
      <c r="A27" s="178" t="s">
        <v>1444</v>
      </c>
      <c r="B27" s="40"/>
      <c r="C27" s="168"/>
      <c r="D27" s="213"/>
    </row>
    <row r="28" spans="1:4" ht="23.25" customHeight="1">
      <c r="A28" s="186" t="s">
        <v>1445</v>
      </c>
      <c r="B28" s="40"/>
      <c r="C28" s="168"/>
      <c r="D28" s="213"/>
    </row>
    <row r="29" spans="1:4" ht="23.25" customHeight="1">
      <c r="A29" s="186" t="s">
        <v>1446</v>
      </c>
      <c r="B29" s="40"/>
      <c r="C29" s="168"/>
      <c r="D29" s="213"/>
    </row>
    <row r="30" spans="1:4" ht="23.25" customHeight="1">
      <c r="A30" s="186" t="s">
        <v>1447</v>
      </c>
      <c r="B30" s="40"/>
      <c r="C30" s="168"/>
      <c r="D30" s="213"/>
    </row>
    <row r="31" spans="1:4" ht="23.25" customHeight="1">
      <c r="A31" s="178" t="s">
        <v>1448</v>
      </c>
      <c r="B31" s="40"/>
      <c r="C31" s="168"/>
      <c r="D31" s="213"/>
    </row>
    <row r="32" spans="1:4" ht="23.25" customHeight="1">
      <c r="A32" s="180" t="s">
        <v>1449</v>
      </c>
      <c r="B32" s="40"/>
      <c r="C32" s="168"/>
      <c r="D32" s="213"/>
    </row>
    <row r="33" spans="1:4" ht="23.25" customHeight="1">
      <c r="A33" s="180" t="s">
        <v>1446</v>
      </c>
      <c r="B33" s="40"/>
      <c r="C33" s="168"/>
      <c r="D33" s="213"/>
    </row>
    <row r="34" spans="1:4" ht="23.25" customHeight="1">
      <c r="A34" s="180" t="s">
        <v>1450</v>
      </c>
      <c r="B34" s="40"/>
      <c r="C34" s="168"/>
      <c r="D34" s="213"/>
    </row>
    <row r="35" spans="1:4" ht="23.25" customHeight="1">
      <c r="A35" s="173" t="s">
        <v>1451</v>
      </c>
      <c r="B35" s="40"/>
      <c r="C35" s="168"/>
      <c r="D35" s="213"/>
    </row>
    <row r="36" spans="1:4" ht="23.25" customHeight="1">
      <c r="A36" s="187" t="s">
        <v>1452</v>
      </c>
      <c r="B36" s="40"/>
      <c r="C36" s="168"/>
      <c r="D36" s="213"/>
    </row>
    <row r="37" spans="1:4" ht="23.25" customHeight="1">
      <c r="A37" s="187" t="s">
        <v>1453</v>
      </c>
      <c r="B37" s="40"/>
      <c r="C37" s="168"/>
      <c r="D37" s="213"/>
    </row>
    <row r="38" spans="1:4" ht="23.25" customHeight="1">
      <c r="A38" s="187" t="s">
        <v>1454</v>
      </c>
      <c r="B38" s="40"/>
      <c r="C38" s="168"/>
      <c r="D38" s="213"/>
    </row>
    <row r="39" spans="1:4" ht="23.25" customHeight="1">
      <c r="A39" s="187" t="s">
        <v>1455</v>
      </c>
      <c r="B39" s="40"/>
      <c r="C39" s="168"/>
      <c r="D39" s="213"/>
    </row>
    <row r="40" spans="1:4" ht="23.25" customHeight="1">
      <c r="A40" s="173" t="s">
        <v>1456</v>
      </c>
      <c r="B40" s="40"/>
      <c r="C40" s="168"/>
      <c r="D40" s="213"/>
    </row>
    <row r="41" spans="1:4" ht="23.25" customHeight="1">
      <c r="A41" s="188" t="s">
        <v>1457</v>
      </c>
      <c r="B41" s="40"/>
      <c r="C41" s="168"/>
      <c r="D41" s="213"/>
    </row>
    <row r="42" spans="1:4" ht="23.25" customHeight="1">
      <c r="A42" s="188" t="s">
        <v>1458</v>
      </c>
      <c r="B42" s="40"/>
      <c r="C42" s="168"/>
      <c r="D42" s="213"/>
    </row>
    <row r="43" spans="1:4" ht="23.25" customHeight="1">
      <c r="A43" s="188" t="s">
        <v>1425</v>
      </c>
      <c r="B43" s="40"/>
      <c r="C43" s="168"/>
      <c r="D43" s="213"/>
    </row>
    <row r="44" spans="1:4" ht="23.25" customHeight="1">
      <c r="A44" s="188" t="s">
        <v>1459</v>
      </c>
      <c r="B44" s="40"/>
      <c r="C44" s="168"/>
      <c r="D44" s="213"/>
    </row>
    <row r="45" spans="1:4" ht="23.25" customHeight="1">
      <c r="A45" s="188" t="s">
        <v>1460</v>
      </c>
      <c r="B45" s="40"/>
      <c r="C45" s="168"/>
      <c r="D45" s="213"/>
    </row>
    <row r="46" spans="1:4" ht="23.25" customHeight="1">
      <c r="A46" s="173" t="s">
        <v>1461</v>
      </c>
      <c r="B46" s="40"/>
      <c r="C46" s="168"/>
      <c r="D46" s="213"/>
    </row>
    <row r="47" spans="1:4" ht="23.25" customHeight="1">
      <c r="A47" s="189" t="s">
        <v>1462</v>
      </c>
      <c r="B47" s="40"/>
      <c r="C47" s="168"/>
      <c r="D47" s="213"/>
    </row>
    <row r="48" spans="1:4" ht="23.25" customHeight="1">
      <c r="A48" s="189" t="s">
        <v>1463</v>
      </c>
      <c r="B48" s="40"/>
      <c r="C48" s="168"/>
      <c r="D48" s="213"/>
    </row>
    <row r="49" spans="1:4" ht="23.25" customHeight="1">
      <c r="A49" s="189" t="s">
        <v>1464</v>
      </c>
      <c r="B49" s="40"/>
      <c r="C49" s="168"/>
      <c r="D49" s="214"/>
    </row>
  </sheetData>
  <mergeCells count="3">
    <mergeCell ref="A2:D2"/>
    <mergeCell ref="D5:D9"/>
    <mergeCell ref="D18:D49"/>
  </mergeCells>
  <phoneticPr fontId="0" type="noConversion"/>
  <conditionalFormatting sqref="A5:A14">
    <cfRule type="expression" dxfId="0" priority="1" stopIfTrue="1">
      <formula>"len($A:$A)=3"</formula>
    </cfRule>
  </conditionalFormatting>
  <pageMargins left="0.43327916325546628" right="0.23608160769845557" top="0.74782315201646699" bottom="0.74782315201646699" header="0.31523838287263406" footer="0.31523838287263406"/>
  <pageSetup paperSize="9" fitToHeight="0"/>
  <headerFooter>
    <oddFooter>&amp;L&amp;C&amp;"宋体,常规"&amp;12第 &amp;"宋体,常规"&amp;12&amp;P&amp;"宋体,常规"&amp;12 页，共 &amp;"宋体,常规"&amp;12&amp;N&amp;"宋体,常规"&amp;12 页&amp;R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F16" sqref="F16"/>
    </sheetView>
  </sheetViews>
  <sheetFormatPr defaultColWidth="8.75" defaultRowHeight="14.25"/>
  <cols>
    <col min="1" max="1" width="11.375" style="12" customWidth="1"/>
    <col min="2" max="2" width="34.25" style="12" customWidth="1"/>
    <col min="3" max="3" width="36.375" style="12" customWidth="1"/>
    <col min="4" max="16384" width="8.75" style="12"/>
  </cols>
  <sheetData>
    <row r="1" spans="1:3">
      <c r="A1" s="12" t="s">
        <v>1465</v>
      </c>
    </row>
    <row r="2" spans="1:3" ht="29.25" customHeight="1">
      <c r="A2" s="197" t="s">
        <v>1471</v>
      </c>
      <c r="B2" s="197"/>
      <c r="C2" s="197"/>
    </row>
    <row r="3" spans="1:3" ht="26.25" customHeight="1">
      <c r="A3" s="13"/>
      <c r="B3" s="15"/>
      <c r="C3" s="14" t="s">
        <v>38</v>
      </c>
    </row>
    <row r="4" spans="1:3" ht="27.75" customHeight="1">
      <c r="A4" s="218" t="s">
        <v>1466</v>
      </c>
      <c r="B4" s="218"/>
      <c r="C4" s="6" t="s">
        <v>1467</v>
      </c>
    </row>
    <row r="5" spans="1:3" ht="27.75" customHeight="1">
      <c r="A5" s="216" t="s">
        <v>1472</v>
      </c>
      <c r="B5" s="217"/>
      <c r="C5" s="9">
        <v>433232</v>
      </c>
    </row>
    <row r="6" spans="1:3" ht="27.75" customHeight="1">
      <c r="A6" s="216" t="s">
        <v>1473</v>
      </c>
      <c r="B6" s="217"/>
      <c r="C6" s="9">
        <v>18473</v>
      </c>
    </row>
    <row r="7" spans="1:3" ht="27.75" customHeight="1">
      <c r="A7" s="216" t="s">
        <v>1474</v>
      </c>
      <c r="B7" s="217"/>
      <c r="C7" s="9">
        <v>14596</v>
      </c>
    </row>
    <row r="8" spans="1:3" ht="27.75" customHeight="1">
      <c r="A8" s="216" t="s">
        <v>1475</v>
      </c>
      <c r="B8" s="217"/>
      <c r="C8" s="9">
        <v>437109</v>
      </c>
    </row>
    <row r="9" spans="1:3" ht="27.75" customHeight="1">
      <c r="A9" s="218" t="s">
        <v>1468</v>
      </c>
      <c r="B9" s="218"/>
      <c r="C9" s="6" t="s">
        <v>1467</v>
      </c>
    </row>
    <row r="10" spans="1:3" ht="27.75" customHeight="1">
      <c r="A10" s="216" t="s">
        <v>1476</v>
      </c>
      <c r="B10" s="217"/>
      <c r="C10" s="10">
        <v>435362</v>
      </c>
    </row>
    <row r="11" spans="1:3" ht="27.75" customHeight="1">
      <c r="A11" s="216" t="s">
        <v>1477</v>
      </c>
      <c r="B11" s="217"/>
      <c r="C11" s="10">
        <v>7200</v>
      </c>
    </row>
    <row r="12" spans="1:3" ht="27.75" customHeight="1">
      <c r="A12" s="216" t="s">
        <v>1478</v>
      </c>
      <c r="B12" s="217"/>
      <c r="C12" s="10">
        <v>442562</v>
      </c>
    </row>
    <row r="13" spans="1:3" ht="54.6" customHeight="1">
      <c r="A13" s="215" t="s">
        <v>1469</v>
      </c>
      <c r="B13" s="215"/>
      <c r="C13" s="215"/>
    </row>
  </sheetData>
  <mergeCells count="11">
    <mergeCell ref="A2:C2"/>
    <mergeCell ref="A5:B5"/>
    <mergeCell ref="A7:B7"/>
    <mergeCell ref="A6:B6"/>
    <mergeCell ref="A4:B4"/>
    <mergeCell ref="A13:C13"/>
    <mergeCell ref="A8:B8"/>
    <mergeCell ref="A10:B10"/>
    <mergeCell ref="A11:B11"/>
    <mergeCell ref="A12:B12"/>
    <mergeCell ref="A9:B9"/>
  </mergeCells>
  <phoneticPr fontId="0" type="noConversion"/>
  <pageMargins left="0.62978234816723921" right="0.23608160769845557" top="0.74782315201646699" bottom="0.74782315201646699" header="0.31523838287263406" footer="0.31523838287263406"/>
  <pageSetup paperSize="9" orientation="portrait" r:id="rId1"/>
  <headerFooter>
    <oddFooter>&amp;L&amp;C&amp;"宋体,常规"&amp;12第 &amp;"宋体,常规"&amp;12&amp;P&amp;"宋体,常规"&amp;12 页，共 &amp;"宋体,常规"&amp;12&amp;N&amp;"宋体,常规"&amp;12 页&amp;R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I21" sqref="I21"/>
    </sheetView>
  </sheetViews>
  <sheetFormatPr defaultColWidth="8.75" defaultRowHeight="14.25"/>
  <cols>
    <col min="1" max="1" width="12.875" style="12" customWidth="1"/>
    <col min="2" max="2" width="33.875" style="12" customWidth="1"/>
    <col min="3" max="3" width="35.125" style="12" customWidth="1"/>
    <col min="4" max="16384" width="8.75" style="12"/>
  </cols>
  <sheetData>
    <row r="1" spans="1:3">
      <c r="A1" s="12" t="s">
        <v>1470</v>
      </c>
    </row>
    <row r="2" spans="1:3" ht="29.25" customHeight="1">
      <c r="A2" s="197" t="s">
        <v>1479</v>
      </c>
      <c r="B2" s="197"/>
      <c r="C2" s="197"/>
    </row>
    <row r="3" spans="1:3" ht="26.25" customHeight="1">
      <c r="A3" s="13"/>
      <c r="B3" s="15"/>
      <c r="C3" s="14" t="s">
        <v>38</v>
      </c>
    </row>
    <row r="4" spans="1:3" ht="29.25" customHeight="1">
      <c r="A4" s="218" t="s">
        <v>1466</v>
      </c>
      <c r="B4" s="218"/>
      <c r="C4" s="6" t="s">
        <v>1467</v>
      </c>
    </row>
    <row r="5" spans="1:3" ht="29.25" customHeight="1">
      <c r="A5" s="216" t="s">
        <v>1480</v>
      </c>
      <c r="B5" s="217"/>
      <c r="C5" s="9">
        <v>240428</v>
      </c>
    </row>
    <row r="6" spans="1:3" ht="29.25" customHeight="1">
      <c r="A6" s="216" t="s">
        <v>1481</v>
      </c>
      <c r="B6" s="217"/>
      <c r="C6" s="9">
        <v>16900</v>
      </c>
    </row>
    <row r="7" spans="1:3" ht="29.25" customHeight="1">
      <c r="A7" s="216" t="s">
        <v>1482</v>
      </c>
      <c r="B7" s="217"/>
      <c r="C7" s="9"/>
    </row>
    <row r="8" spans="1:3" ht="29.25" customHeight="1">
      <c r="A8" s="216" t="s">
        <v>1483</v>
      </c>
      <c r="B8" s="217"/>
      <c r="C8" s="9">
        <v>257328</v>
      </c>
    </row>
    <row r="9" spans="1:3" ht="29.25" customHeight="1">
      <c r="A9" s="218" t="s">
        <v>1468</v>
      </c>
      <c r="B9" s="218"/>
      <c r="C9" s="6" t="s">
        <v>1467</v>
      </c>
    </row>
    <row r="10" spans="1:3" ht="29.25" customHeight="1">
      <c r="A10" s="216" t="s">
        <v>1484</v>
      </c>
      <c r="B10" s="217"/>
      <c r="C10" s="10">
        <v>283362</v>
      </c>
    </row>
    <row r="11" spans="1:3" ht="29.25" customHeight="1">
      <c r="A11" s="216" t="s">
        <v>1485</v>
      </c>
      <c r="B11" s="217"/>
      <c r="C11" s="10">
        <v>16900</v>
      </c>
    </row>
    <row r="12" spans="1:3" ht="29.25" customHeight="1">
      <c r="A12" s="216" t="s">
        <v>1486</v>
      </c>
      <c r="B12" s="217"/>
      <c r="C12" s="10">
        <v>300262</v>
      </c>
    </row>
    <row r="13" spans="1:3" ht="14.25" customHeight="1">
      <c r="A13" s="13"/>
      <c r="B13" s="13"/>
      <c r="C13" s="13"/>
    </row>
    <row r="14" spans="1:3" ht="49.9" customHeight="1">
      <c r="A14" s="219" t="s">
        <v>1469</v>
      </c>
      <c r="B14" s="219"/>
      <c r="C14" s="219"/>
    </row>
  </sheetData>
  <mergeCells count="11">
    <mergeCell ref="A2:C2"/>
    <mergeCell ref="A5:B5"/>
    <mergeCell ref="A7:B7"/>
    <mergeCell ref="A6:B6"/>
    <mergeCell ref="A4:B4"/>
    <mergeCell ref="A14:C14"/>
    <mergeCell ref="A8:B8"/>
    <mergeCell ref="A10:B10"/>
    <mergeCell ref="A11:B11"/>
    <mergeCell ref="A12:B12"/>
    <mergeCell ref="A9:B9"/>
  </mergeCells>
  <phoneticPr fontId="0" type="noConversion"/>
  <pageMargins left="0.62978234816723921" right="0.23608160769845557" top="0.74782315201646699" bottom="0.74782315201646699" header="0.31523838287263406" footer="0.31523838287263406"/>
  <pageSetup paperSize="9" orientation="portrait" r:id="rId1"/>
  <headerFooter>
    <oddFooter>&amp;L&amp;C&amp;"宋体,常规"&amp;12第 &amp;"宋体,常规"&amp;12&amp;P&amp;"宋体,常规"&amp;12 页，共 &amp;"宋体,常规"&amp;12&amp;N&amp;"宋体,常规"&amp;12 页&amp;R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51"/>
  <sheetViews>
    <sheetView workbookViewId="0">
      <selection activeCell="L13" sqref="L13"/>
    </sheetView>
  </sheetViews>
  <sheetFormatPr defaultColWidth="9" defaultRowHeight="14.25"/>
  <cols>
    <col min="1" max="1" width="44.625" style="33" customWidth="1"/>
    <col min="2" max="2" width="12.125" style="33" customWidth="1"/>
    <col min="3" max="3" width="14" style="33" customWidth="1"/>
    <col min="4" max="4" width="15.125" style="33" customWidth="1"/>
    <col min="5" max="16384" width="9" style="33"/>
  </cols>
  <sheetData>
    <row r="1" spans="1:4" ht="18" customHeight="1">
      <c r="A1" s="32" t="s">
        <v>36</v>
      </c>
      <c r="B1" s="32"/>
    </row>
    <row r="2" spans="1:4" ht="22.5" customHeight="1">
      <c r="A2" s="193" t="s">
        <v>37</v>
      </c>
      <c r="B2" s="193"/>
      <c r="C2" s="193"/>
      <c r="D2" s="193"/>
    </row>
    <row r="3" spans="1:4">
      <c r="A3" s="34"/>
      <c r="B3" s="32"/>
      <c r="D3" s="35" t="s">
        <v>38</v>
      </c>
    </row>
    <row r="4" spans="1:4" ht="44.45" customHeight="1">
      <c r="A4" s="36" t="s">
        <v>39</v>
      </c>
      <c r="B4" s="37" t="s">
        <v>40</v>
      </c>
      <c r="C4" s="38" t="s">
        <v>41</v>
      </c>
      <c r="D4" s="38" t="s">
        <v>42</v>
      </c>
    </row>
    <row r="5" spans="1:4">
      <c r="A5" s="39" t="s">
        <v>43</v>
      </c>
      <c r="B5" s="40">
        <v>111630</v>
      </c>
      <c r="C5" s="41">
        <v>101200</v>
      </c>
      <c r="D5" s="42">
        <f>B5/C5</f>
        <v>1.1031</v>
      </c>
    </row>
    <row r="6" spans="1:4">
      <c r="A6" s="43" t="s">
        <v>44</v>
      </c>
      <c r="B6" s="40">
        <v>53410</v>
      </c>
      <c r="C6" s="41">
        <v>44900</v>
      </c>
      <c r="D6" s="42">
        <f t="shared" ref="D6:D45" si="0">B6/C6</f>
        <v>1.1895</v>
      </c>
    </row>
    <row r="7" spans="1:4">
      <c r="A7" s="43" t="s">
        <v>45</v>
      </c>
      <c r="B7" s="40"/>
      <c r="C7" s="41"/>
      <c r="D7" s="42"/>
    </row>
    <row r="8" spans="1:4">
      <c r="A8" s="43" t="s">
        <v>46</v>
      </c>
      <c r="B8" s="40">
        <v>12500</v>
      </c>
      <c r="C8" s="41">
        <v>10900</v>
      </c>
      <c r="D8" s="42">
        <f t="shared" si="0"/>
        <v>1.1468</v>
      </c>
    </row>
    <row r="9" spans="1:4">
      <c r="A9" s="43" t="s">
        <v>47</v>
      </c>
      <c r="B9" s="40"/>
      <c r="C9" s="41"/>
      <c r="D9" s="42"/>
    </row>
    <row r="10" spans="1:4">
      <c r="A10" s="43" t="s">
        <v>48</v>
      </c>
      <c r="B10" s="40">
        <v>4300</v>
      </c>
      <c r="C10" s="41">
        <v>4200</v>
      </c>
      <c r="D10" s="42">
        <f t="shared" si="0"/>
        <v>1.0238</v>
      </c>
    </row>
    <row r="11" spans="1:4">
      <c r="A11" s="43" t="s">
        <v>49</v>
      </c>
      <c r="B11" s="40">
        <v>2400</v>
      </c>
      <c r="C11" s="41">
        <v>2300</v>
      </c>
      <c r="D11" s="42">
        <f t="shared" si="0"/>
        <v>1.0435000000000001</v>
      </c>
    </row>
    <row r="12" spans="1:4">
      <c r="A12" s="43" t="s">
        <v>50</v>
      </c>
      <c r="B12" s="40">
        <v>7500</v>
      </c>
      <c r="C12" s="41">
        <v>7100</v>
      </c>
      <c r="D12" s="42">
        <f t="shared" si="0"/>
        <v>1.0563</v>
      </c>
    </row>
    <row r="13" spans="1:4">
      <c r="A13" s="43" t="s">
        <v>51</v>
      </c>
      <c r="B13" s="40">
        <v>7500</v>
      </c>
      <c r="C13" s="41">
        <v>5500</v>
      </c>
      <c r="D13" s="42">
        <f t="shared" si="0"/>
        <v>1.3635999999999999</v>
      </c>
    </row>
    <row r="14" spans="1:4">
      <c r="A14" s="43" t="s">
        <v>52</v>
      </c>
      <c r="B14" s="40">
        <v>1600</v>
      </c>
      <c r="C14" s="41">
        <v>1600</v>
      </c>
      <c r="D14" s="42">
        <f t="shared" si="0"/>
        <v>1</v>
      </c>
    </row>
    <row r="15" spans="1:4">
      <c r="A15" s="43" t="s">
        <v>53</v>
      </c>
      <c r="B15" s="40">
        <v>5700</v>
      </c>
      <c r="C15" s="41">
        <v>4600</v>
      </c>
      <c r="D15" s="42">
        <f t="shared" si="0"/>
        <v>1.2391000000000001</v>
      </c>
    </row>
    <row r="16" spans="1:4">
      <c r="A16" s="43" t="s">
        <v>54</v>
      </c>
      <c r="B16" s="40">
        <v>4000</v>
      </c>
      <c r="C16" s="41">
        <v>7600</v>
      </c>
      <c r="D16" s="42">
        <f t="shared" si="0"/>
        <v>0.52629999999999999</v>
      </c>
    </row>
    <row r="17" spans="1:4">
      <c r="A17" s="43" t="s">
        <v>55</v>
      </c>
      <c r="B17" s="40">
        <v>1350</v>
      </c>
      <c r="C17" s="41">
        <v>1100</v>
      </c>
      <c r="D17" s="42">
        <f t="shared" si="0"/>
        <v>1.2273000000000001</v>
      </c>
    </row>
    <row r="18" spans="1:4">
      <c r="A18" s="43" t="s">
        <v>56</v>
      </c>
      <c r="B18" s="40">
        <v>470</v>
      </c>
      <c r="C18" s="41">
        <v>1900</v>
      </c>
      <c r="D18" s="42">
        <f t="shared" si="0"/>
        <v>0.24740000000000001</v>
      </c>
    </row>
    <row r="19" spans="1:4">
      <c r="A19" s="43" t="s">
        <v>57</v>
      </c>
      <c r="B19" s="40">
        <v>8500</v>
      </c>
      <c r="C19" s="41">
        <v>6800</v>
      </c>
      <c r="D19" s="42">
        <f t="shared" si="0"/>
        <v>1.25</v>
      </c>
    </row>
    <row r="20" spans="1:4">
      <c r="A20" s="43" t="s">
        <v>58</v>
      </c>
      <c r="B20" s="40">
        <v>1800</v>
      </c>
      <c r="C20" s="41">
        <v>2500</v>
      </c>
      <c r="D20" s="42">
        <f t="shared" si="0"/>
        <v>0.72</v>
      </c>
    </row>
    <row r="21" spans="1:4">
      <c r="A21" s="43" t="s">
        <v>59</v>
      </c>
      <c r="B21" s="40">
        <v>600</v>
      </c>
      <c r="C21" s="44"/>
      <c r="D21" s="42"/>
    </row>
    <row r="22" spans="1:4">
      <c r="A22" s="43" t="s">
        <v>60</v>
      </c>
      <c r="B22" s="45"/>
      <c r="C22" s="41"/>
      <c r="D22" s="42"/>
    </row>
    <row r="23" spans="1:4">
      <c r="A23" s="39" t="s">
        <v>61</v>
      </c>
      <c r="B23" s="40">
        <v>68100</v>
      </c>
      <c r="C23" s="41">
        <v>67560</v>
      </c>
      <c r="D23" s="42">
        <f t="shared" si="0"/>
        <v>1.008</v>
      </c>
    </row>
    <row r="24" spans="1:4">
      <c r="A24" s="43" t="s">
        <v>62</v>
      </c>
      <c r="B24" s="40">
        <v>8500</v>
      </c>
      <c r="C24" s="41">
        <v>6800</v>
      </c>
      <c r="D24" s="42">
        <f t="shared" si="0"/>
        <v>1.25</v>
      </c>
    </row>
    <row r="25" spans="1:4">
      <c r="A25" s="43" t="s">
        <v>63</v>
      </c>
      <c r="B25" s="40">
        <v>3500</v>
      </c>
      <c r="C25" s="41">
        <v>9600</v>
      </c>
      <c r="D25" s="42">
        <f t="shared" si="0"/>
        <v>0.36459999999999998</v>
      </c>
    </row>
    <row r="26" spans="1:4">
      <c r="A26" s="43" t="s">
        <v>64</v>
      </c>
      <c r="B26" s="40">
        <v>4600</v>
      </c>
      <c r="C26" s="41">
        <v>4600</v>
      </c>
      <c r="D26" s="42">
        <f t="shared" si="0"/>
        <v>1</v>
      </c>
    </row>
    <row r="27" spans="1:4">
      <c r="A27" s="43" t="s">
        <v>65</v>
      </c>
      <c r="B27" s="40">
        <v>20000</v>
      </c>
      <c r="C27" s="41">
        <v>24450</v>
      </c>
      <c r="D27" s="42">
        <f t="shared" si="0"/>
        <v>0.81799999999999995</v>
      </c>
    </row>
    <row r="28" spans="1:4">
      <c r="A28" s="43" t="s">
        <v>66</v>
      </c>
      <c r="B28" s="40">
        <v>31500</v>
      </c>
      <c r="C28" s="41">
        <v>22110</v>
      </c>
      <c r="D28" s="42">
        <f t="shared" si="0"/>
        <v>1.4247000000000001</v>
      </c>
    </row>
    <row r="29" spans="1:4">
      <c r="A29" s="43" t="s">
        <v>67</v>
      </c>
      <c r="B29" s="45"/>
      <c r="C29" s="41"/>
      <c r="D29" s="42"/>
    </row>
    <row r="30" spans="1:4">
      <c r="A30" s="43" t="s">
        <v>68</v>
      </c>
      <c r="B30" s="45"/>
      <c r="C30" s="41"/>
      <c r="D30" s="42"/>
    </row>
    <row r="31" spans="1:4">
      <c r="A31" s="43" t="s">
        <v>69</v>
      </c>
      <c r="B31" s="45"/>
      <c r="C31" s="41"/>
      <c r="D31" s="42"/>
    </row>
    <row r="32" spans="1:4">
      <c r="A32" s="46" t="s">
        <v>70</v>
      </c>
      <c r="B32" s="45">
        <f>B5+B23</f>
        <v>179730</v>
      </c>
      <c r="C32" s="41">
        <v>168760</v>
      </c>
      <c r="D32" s="42">
        <f t="shared" si="0"/>
        <v>1.0649999999999999</v>
      </c>
    </row>
    <row r="33" spans="1:4">
      <c r="A33" s="47" t="s">
        <v>71</v>
      </c>
      <c r="B33" s="45"/>
      <c r="C33" s="41"/>
      <c r="D33" s="42"/>
    </row>
    <row r="34" spans="1:4">
      <c r="A34" s="47" t="s">
        <v>72</v>
      </c>
      <c r="B34" s="44">
        <v>66080</v>
      </c>
      <c r="C34" s="41">
        <v>76429</v>
      </c>
      <c r="D34" s="42">
        <f t="shared" si="0"/>
        <v>0.86460000000000004</v>
      </c>
    </row>
    <row r="35" spans="1:4">
      <c r="A35" s="48" t="s">
        <v>73</v>
      </c>
      <c r="B35" s="44">
        <v>39080</v>
      </c>
      <c r="C35" s="41">
        <v>42429</v>
      </c>
      <c r="D35" s="42">
        <f t="shared" si="0"/>
        <v>0.92110000000000003</v>
      </c>
    </row>
    <row r="36" spans="1:4">
      <c r="A36" s="49" t="s">
        <v>74</v>
      </c>
      <c r="B36" s="44">
        <v>10075</v>
      </c>
      <c r="C36" s="41">
        <v>10075</v>
      </c>
      <c r="D36" s="42">
        <f t="shared" si="0"/>
        <v>1</v>
      </c>
    </row>
    <row r="37" spans="1:4">
      <c r="A37" s="49" t="s">
        <v>75</v>
      </c>
      <c r="B37" s="44">
        <v>25069</v>
      </c>
      <c r="C37" s="41">
        <v>24135</v>
      </c>
      <c r="D37" s="42">
        <f t="shared" si="0"/>
        <v>1.0387</v>
      </c>
    </row>
    <row r="38" spans="1:4">
      <c r="A38" s="49" t="s">
        <v>76</v>
      </c>
      <c r="B38" s="44">
        <v>3936</v>
      </c>
      <c r="C38" s="41">
        <v>8219</v>
      </c>
      <c r="D38" s="42">
        <f t="shared" si="0"/>
        <v>0.47889999999999999</v>
      </c>
    </row>
    <row r="39" spans="1:4">
      <c r="A39" s="50" t="s">
        <v>77</v>
      </c>
      <c r="B39" s="44"/>
      <c r="C39" s="51"/>
      <c r="D39" s="42"/>
    </row>
    <row r="40" spans="1:4">
      <c r="A40" s="52" t="s">
        <v>78</v>
      </c>
      <c r="B40" s="44"/>
      <c r="C40" s="51">
        <v>7000</v>
      </c>
      <c r="D40" s="42">
        <f t="shared" si="0"/>
        <v>0</v>
      </c>
    </row>
    <row r="41" spans="1:4">
      <c r="A41" s="52" t="s">
        <v>79</v>
      </c>
      <c r="B41" s="44">
        <v>20000</v>
      </c>
      <c r="C41" s="41">
        <v>27000</v>
      </c>
      <c r="D41" s="42">
        <f t="shared" si="0"/>
        <v>0.74070000000000003</v>
      </c>
    </row>
    <row r="42" spans="1:4">
      <c r="A42" s="48" t="s">
        <v>80</v>
      </c>
      <c r="B42" s="44">
        <v>7000</v>
      </c>
      <c r="C42" s="51"/>
      <c r="D42" s="42"/>
    </row>
    <row r="43" spans="1:4">
      <c r="A43" s="53" t="s">
        <v>81</v>
      </c>
      <c r="B43" s="44"/>
      <c r="C43" s="51"/>
      <c r="D43" s="42"/>
    </row>
    <row r="44" spans="1:4">
      <c r="A44" s="52" t="s">
        <v>82</v>
      </c>
      <c r="B44" s="44"/>
      <c r="C44" s="51"/>
      <c r="D44" s="42"/>
    </row>
    <row r="45" spans="1:4">
      <c r="A45" s="46" t="s">
        <v>83</v>
      </c>
      <c r="B45" s="44">
        <v>245810</v>
      </c>
      <c r="C45" s="41">
        <v>245189</v>
      </c>
      <c r="D45" s="42">
        <f t="shared" si="0"/>
        <v>1.0024999999999999</v>
      </c>
    </row>
    <row r="46" spans="1:4">
      <c r="A46" s="32"/>
      <c r="B46" s="32"/>
    </row>
    <row r="47" spans="1:4">
      <c r="A47" s="32"/>
      <c r="B47" s="32"/>
    </row>
    <row r="48" spans="1:4">
      <c r="A48" s="32"/>
      <c r="B48" s="32"/>
    </row>
    <row r="49" spans="1:2">
      <c r="A49" s="32"/>
      <c r="B49" s="32"/>
    </row>
    <row r="50" spans="1:2">
      <c r="A50" s="32"/>
      <c r="B50" s="32"/>
    </row>
    <row r="51" spans="1:2">
      <c r="A51" s="32"/>
      <c r="B51" s="32"/>
    </row>
  </sheetData>
  <mergeCells count="1">
    <mergeCell ref="A2:D2"/>
  </mergeCells>
  <phoneticPr fontId="0" type="noConversion"/>
  <printOptions horizontalCentered="1"/>
  <pageMargins left="0.23608160769845557" right="0.23608160769845557" top="0.74782315201646699" bottom="0.74782315201646699" header="0.31523838287263406" footer="0.31523838287263406"/>
  <pageSetup paperSize="9" fitToHeight="0"/>
  <headerFooter>
    <oddFooter>&amp;L&amp;C&amp;"宋体,常规"&amp;12第 &amp;"宋体,常规"&amp;12&amp;P&amp;"宋体,常规"&amp;12 页，共 &amp;"宋体,常规"&amp;12&amp;N&amp;"宋体,常规"&amp;12 页&amp;R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45"/>
  <sheetViews>
    <sheetView topLeftCell="A7" workbookViewId="0">
      <selection activeCell="H20" sqref="H20"/>
    </sheetView>
  </sheetViews>
  <sheetFormatPr defaultColWidth="9" defaultRowHeight="14.25"/>
  <cols>
    <col min="1" max="1" width="38.375" style="33" customWidth="1"/>
    <col min="2" max="2" width="12.125" style="33" customWidth="1"/>
    <col min="3" max="3" width="13.375" style="33" customWidth="1"/>
    <col min="4" max="4" width="15.125" style="54" customWidth="1"/>
    <col min="5" max="16384" width="9" style="33"/>
  </cols>
  <sheetData>
    <row r="1" spans="1:4" ht="18" customHeight="1">
      <c r="A1" s="32" t="s">
        <v>84</v>
      </c>
      <c r="B1" s="32"/>
    </row>
    <row r="2" spans="1:4" ht="22.5" customHeight="1">
      <c r="A2" s="193" t="s">
        <v>85</v>
      </c>
      <c r="B2" s="193"/>
      <c r="C2" s="193"/>
      <c r="D2" s="193"/>
    </row>
    <row r="3" spans="1:4">
      <c r="A3" s="34"/>
      <c r="B3" s="32"/>
      <c r="D3" s="55" t="s">
        <v>38</v>
      </c>
    </row>
    <row r="4" spans="1:4" ht="42.6" customHeight="1">
      <c r="A4" s="37" t="s">
        <v>86</v>
      </c>
      <c r="B4" s="37" t="s">
        <v>40</v>
      </c>
      <c r="C4" s="38" t="s">
        <v>41</v>
      </c>
      <c r="D4" s="56" t="s">
        <v>42</v>
      </c>
    </row>
    <row r="5" spans="1:4">
      <c r="A5" s="57" t="s">
        <v>87</v>
      </c>
      <c r="B5" s="58">
        <f>31415+10000</f>
        <v>41415</v>
      </c>
      <c r="C5" s="59">
        <v>39147</v>
      </c>
      <c r="D5" s="42">
        <f>B5/C5</f>
        <v>1.0579000000000001</v>
      </c>
    </row>
    <row r="6" spans="1:4">
      <c r="A6" s="57" t="s">
        <v>88</v>
      </c>
      <c r="B6" s="58">
        <v>0</v>
      </c>
      <c r="C6" s="59">
        <v>0</v>
      </c>
      <c r="D6" s="42"/>
    </row>
    <row r="7" spans="1:4">
      <c r="A7" s="57" t="s">
        <v>89</v>
      </c>
      <c r="B7" s="58">
        <v>486</v>
      </c>
      <c r="C7" s="59">
        <v>906</v>
      </c>
      <c r="D7" s="42">
        <f t="shared" ref="D7:D45" si="0">B7/C7</f>
        <v>0.53639999999999999</v>
      </c>
    </row>
    <row r="8" spans="1:4">
      <c r="A8" s="57" t="s">
        <v>90</v>
      </c>
      <c r="B8" s="58">
        <v>10489</v>
      </c>
      <c r="C8" s="59">
        <v>10490</v>
      </c>
      <c r="D8" s="42">
        <f t="shared" si="0"/>
        <v>0.99990000000000001</v>
      </c>
    </row>
    <row r="9" spans="1:4">
      <c r="A9" s="57" t="s">
        <v>91</v>
      </c>
      <c r="B9" s="58">
        <f>53057+4000</f>
        <v>57057</v>
      </c>
      <c r="C9" s="59">
        <v>58391</v>
      </c>
      <c r="D9" s="42">
        <f t="shared" si="0"/>
        <v>0.97719999999999996</v>
      </c>
    </row>
    <row r="10" spans="1:4">
      <c r="A10" s="57" t="s">
        <v>92</v>
      </c>
      <c r="B10" s="58">
        <v>1470</v>
      </c>
      <c r="C10" s="59">
        <v>1572</v>
      </c>
      <c r="D10" s="42">
        <f t="shared" si="0"/>
        <v>0.93510000000000004</v>
      </c>
    </row>
    <row r="11" spans="1:4">
      <c r="A11" s="57" t="s">
        <v>93</v>
      </c>
      <c r="B11" s="58">
        <v>1355</v>
      </c>
      <c r="C11" s="59">
        <v>1636</v>
      </c>
      <c r="D11" s="42">
        <f t="shared" si="0"/>
        <v>0.82820000000000005</v>
      </c>
    </row>
    <row r="12" spans="1:4">
      <c r="A12" s="57" t="s">
        <v>94</v>
      </c>
      <c r="B12" s="58">
        <v>30055</v>
      </c>
      <c r="C12" s="59">
        <v>29952</v>
      </c>
      <c r="D12" s="42">
        <f t="shared" si="0"/>
        <v>1.0034000000000001</v>
      </c>
    </row>
    <row r="13" spans="1:4">
      <c r="A13" s="57" t="s">
        <v>95</v>
      </c>
      <c r="B13" s="58">
        <v>21813</v>
      </c>
      <c r="C13" s="59">
        <v>25911</v>
      </c>
      <c r="D13" s="42">
        <f t="shared" si="0"/>
        <v>0.84179999999999999</v>
      </c>
    </row>
    <row r="14" spans="1:4">
      <c r="A14" s="57" t="s">
        <v>96</v>
      </c>
      <c r="B14" s="58">
        <v>4133</v>
      </c>
      <c r="C14" s="59">
        <v>3938</v>
      </c>
      <c r="D14" s="42">
        <f t="shared" si="0"/>
        <v>1.0495000000000001</v>
      </c>
    </row>
    <row r="15" spans="1:4">
      <c r="A15" s="57" t="s">
        <v>97</v>
      </c>
      <c r="B15" s="58">
        <v>14522</v>
      </c>
      <c r="C15" s="59">
        <v>13933</v>
      </c>
      <c r="D15" s="42">
        <f t="shared" si="0"/>
        <v>1.0423</v>
      </c>
    </row>
    <row r="16" spans="1:4">
      <c r="A16" s="57" t="s">
        <v>98</v>
      </c>
      <c r="B16" s="58">
        <v>20404</v>
      </c>
      <c r="C16" s="59">
        <v>19879</v>
      </c>
      <c r="D16" s="42">
        <f t="shared" si="0"/>
        <v>1.0264</v>
      </c>
    </row>
    <row r="17" spans="1:4">
      <c r="A17" s="57" t="s">
        <v>99</v>
      </c>
      <c r="B17" s="58">
        <v>1767</v>
      </c>
      <c r="C17" s="59">
        <v>2929</v>
      </c>
      <c r="D17" s="42">
        <f t="shared" si="0"/>
        <v>0.60329999999999995</v>
      </c>
    </row>
    <row r="18" spans="1:4">
      <c r="A18" s="57" t="s">
        <v>100</v>
      </c>
      <c r="B18" s="58">
        <v>1120</v>
      </c>
      <c r="C18" s="59">
        <v>899</v>
      </c>
      <c r="D18" s="42">
        <f t="shared" si="0"/>
        <v>1.2458</v>
      </c>
    </row>
    <row r="19" spans="1:4">
      <c r="A19" s="57" t="s">
        <v>101</v>
      </c>
      <c r="B19" s="58">
        <v>1668</v>
      </c>
      <c r="C19" s="59">
        <v>2262</v>
      </c>
      <c r="D19" s="42">
        <f t="shared" si="0"/>
        <v>0.73740000000000006</v>
      </c>
    </row>
    <row r="20" spans="1:4">
      <c r="A20" s="57" t="s">
        <v>102</v>
      </c>
      <c r="B20" s="58">
        <v>0</v>
      </c>
      <c r="C20" s="59">
        <v>0</v>
      </c>
      <c r="D20" s="42"/>
    </row>
    <row r="21" spans="1:4">
      <c r="A21" s="57" t="s">
        <v>103</v>
      </c>
      <c r="B21" s="58">
        <v>0</v>
      </c>
      <c r="C21" s="59">
        <v>0</v>
      </c>
      <c r="D21" s="42"/>
    </row>
    <row r="22" spans="1:4">
      <c r="A22" s="57" t="s">
        <v>104</v>
      </c>
      <c r="B22" s="58">
        <v>2040</v>
      </c>
      <c r="C22" s="59">
        <v>1638</v>
      </c>
      <c r="D22" s="42">
        <f t="shared" si="0"/>
        <v>1.2454000000000001</v>
      </c>
    </row>
    <row r="23" spans="1:4">
      <c r="A23" s="57" t="s">
        <v>105</v>
      </c>
      <c r="B23" s="58">
        <v>3707</v>
      </c>
      <c r="C23" s="59">
        <v>2926</v>
      </c>
      <c r="D23" s="42">
        <f t="shared" si="0"/>
        <v>1.2668999999999999</v>
      </c>
    </row>
    <row r="24" spans="1:4">
      <c r="A24" s="57" t="s">
        <v>106</v>
      </c>
      <c r="B24" s="58">
        <v>1048</v>
      </c>
      <c r="C24" s="59">
        <v>1073</v>
      </c>
      <c r="D24" s="42">
        <f t="shared" si="0"/>
        <v>0.97670000000000001</v>
      </c>
    </row>
    <row r="25" spans="1:4">
      <c r="A25" s="57" t="s">
        <v>107</v>
      </c>
      <c r="B25" s="58">
        <v>3000</v>
      </c>
      <c r="C25" s="59">
        <v>3000</v>
      </c>
      <c r="D25" s="42">
        <f t="shared" si="0"/>
        <v>1</v>
      </c>
    </row>
    <row r="26" spans="1:4">
      <c r="A26" s="57" t="s">
        <v>108</v>
      </c>
      <c r="B26" s="60">
        <v>2497</v>
      </c>
      <c r="C26" s="59">
        <v>466</v>
      </c>
      <c r="D26" s="42">
        <f t="shared" si="0"/>
        <v>5.3583999999999996</v>
      </c>
    </row>
    <row r="27" spans="1:4">
      <c r="A27" s="57" t="s">
        <v>109</v>
      </c>
      <c r="B27" s="60">
        <v>12946</v>
      </c>
      <c r="C27" s="59">
        <v>11423</v>
      </c>
      <c r="D27" s="42">
        <f t="shared" si="0"/>
        <v>1.1333</v>
      </c>
    </row>
    <row r="28" spans="1:4">
      <c r="A28" s="57" t="s">
        <v>110</v>
      </c>
      <c r="B28" s="60"/>
      <c r="C28" s="59"/>
      <c r="D28" s="42"/>
    </row>
    <row r="29" spans="1:4" ht="16.7" customHeight="1">
      <c r="A29" s="61" t="s">
        <v>111</v>
      </c>
      <c r="B29" s="62">
        <f>SUM(B5:B28)</f>
        <v>232992</v>
      </c>
      <c r="C29" s="59">
        <v>232371</v>
      </c>
      <c r="D29" s="42">
        <f t="shared" si="0"/>
        <v>1.0026999999999999</v>
      </c>
    </row>
    <row r="30" spans="1:4" ht="15" customHeight="1">
      <c r="A30" s="63" t="s">
        <v>112</v>
      </c>
      <c r="B30" s="62"/>
      <c r="C30" s="59"/>
      <c r="D30" s="42"/>
    </row>
    <row r="31" spans="1:4" ht="15" customHeight="1">
      <c r="A31" s="63" t="s">
        <v>113</v>
      </c>
      <c r="B31" s="62"/>
      <c r="C31" s="59"/>
      <c r="D31" s="42"/>
    </row>
    <row r="32" spans="1:4" ht="15" customHeight="1">
      <c r="A32" s="64" t="s">
        <v>114</v>
      </c>
      <c r="B32" s="62"/>
      <c r="C32" s="59"/>
      <c r="D32" s="42"/>
    </row>
    <row r="33" spans="1:4" ht="15" customHeight="1">
      <c r="A33" s="64" t="s">
        <v>115</v>
      </c>
      <c r="B33" s="62"/>
      <c r="C33" s="59"/>
      <c r="D33" s="42"/>
    </row>
    <row r="34" spans="1:4" ht="15" customHeight="1">
      <c r="A34" s="65" t="s">
        <v>116</v>
      </c>
      <c r="B34" s="62"/>
      <c r="C34" s="66"/>
      <c r="D34" s="42"/>
    </row>
    <row r="35" spans="1:4" ht="15.6" customHeight="1">
      <c r="A35" s="65" t="s">
        <v>117</v>
      </c>
      <c r="B35" s="62"/>
      <c r="C35" s="59"/>
      <c r="D35" s="42"/>
    </row>
    <row r="36" spans="1:4">
      <c r="A36" s="64" t="s">
        <v>118</v>
      </c>
      <c r="B36" s="62">
        <v>12818</v>
      </c>
      <c r="C36" s="59">
        <v>12818</v>
      </c>
      <c r="D36" s="42">
        <f t="shared" si="0"/>
        <v>1</v>
      </c>
    </row>
    <row r="37" spans="1:4">
      <c r="A37" s="40" t="s">
        <v>119</v>
      </c>
      <c r="B37" s="62"/>
      <c r="C37" s="59"/>
      <c r="D37" s="42"/>
    </row>
    <row r="38" spans="1:4">
      <c r="A38" s="65" t="s">
        <v>120</v>
      </c>
      <c r="B38" s="62"/>
      <c r="C38" s="59"/>
      <c r="D38" s="42"/>
    </row>
    <row r="39" spans="1:4">
      <c r="A39" s="67" t="s">
        <v>121</v>
      </c>
      <c r="B39" s="62"/>
      <c r="C39" s="59"/>
      <c r="D39" s="42"/>
    </row>
    <row r="40" spans="1:4">
      <c r="A40" s="68" t="s">
        <v>122</v>
      </c>
      <c r="B40" s="62"/>
      <c r="C40" s="59"/>
      <c r="D40" s="42"/>
    </row>
    <row r="41" spans="1:4">
      <c r="A41" s="68" t="s">
        <v>123</v>
      </c>
      <c r="B41" s="62"/>
      <c r="C41" s="59"/>
      <c r="D41" s="42"/>
    </row>
    <row r="42" spans="1:4">
      <c r="A42" s="68" t="s">
        <v>124</v>
      </c>
      <c r="B42" s="62"/>
      <c r="C42" s="59"/>
      <c r="D42" s="42"/>
    </row>
    <row r="43" spans="1:4">
      <c r="A43" s="69" t="s">
        <v>125</v>
      </c>
      <c r="B43" s="62"/>
      <c r="C43" s="59"/>
      <c r="D43" s="42"/>
    </row>
    <row r="44" spans="1:4">
      <c r="A44" s="60" t="s">
        <v>126</v>
      </c>
      <c r="B44" s="62"/>
      <c r="C44" s="59"/>
      <c r="D44" s="42"/>
    </row>
    <row r="45" spans="1:4">
      <c r="A45" s="61" t="s">
        <v>127</v>
      </c>
      <c r="B45" s="62">
        <v>245810</v>
      </c>
      <c r="C45" s="59">
        <v>245189</v>
      </c>
      <c r="D45" s="42">
        <f t="shared" si="0"/>
        <v>1.0024999999999999</v>
      </c>
    </row>
  </sheetData>
  <mergeCells count="1">
    <mergeCell ref="A2:D2"/>
  </mergeCells>
  <phoneticPr fontId="0" type="noConversion"/>
  <printOptions horizontalCentered="1"/>
  <pageMargins left="0.23608160769845557" right="0.23608160769845557" top="0.74782315201646699" bottom="0.74782315201646699" header="0.31523838287263406" footer="0.31523838287263406"/>
  <pageSetup paperSize="9"/>
  <headerFooter>
    <oddFooter>&amp;L&amp;C&amp;"宋体,常规"&amp;12第 &amp;"宋体,常规"&amp;12&amp;P&amp;"宋体,常规"&amp;12 页，共 &amp;"宋体,常规"&amp;12&amp;N&amp;"宋体,常规"&amp;12 页&amp;R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1330"/>
  <sheetViews>
    <sheetView workbookViewId="0">
      <selection activeCell="I7" sqref="I7"/>
    </sheetView>
  </sheetViews>
  <sheetFormatPr defaultColWidth="9" defaultRowHeight="14.25"/>
  <cols>
    <col min="1" max="1" width="46.375" style="33" customWidth="1"/>
    <col min="2" max="2" width="13.125" style="71" customWidth="1"/>
    <col min="3" max="3" width="12.25" style="71" customWidth="1"/>
    <col min="4" max="4" width="13.875" style="54" customWidth="1"/>
    <col min="5" max="5" width="15" style="33" hidden="1" customWidth="1"/>
    <col min="6" max="16384" width="9" style="33"/>
  </cols>
  <sheetData>
    <row r="1" spans="1:5" ht="18" customHeight="1">
      <c r="A1" s="70" t="s">
        <v>128</v>
      </c>
      <c r="E1" s="72" t="s">
        <v>129</v>
      </c>
    </row>
    <row r="2" spans="1:5" s="73" customFormat="1" ht="22.5" customHeight="1">
      <c r="A2" s="193" t="s">
        <v>130</v>
      </c>
      <c r="B2" s="193"/>
      <c r="C2" s="193"/>
      <c r="D2" s="193"/>
      <c r="E2" s="193"/>
    </row>
    <row r="3" spans="1:5" ht="20.25" customHeight="1">
      <c r="E3" s="72" t="s">
        <v>38</v>
      </c>
    </row>
    <row r="4" spans="1:5" ht="36" customHeight="1">
      <c r="A4" s="74" t="s">
        <v>131</v>
      </c>
      <c r="B4" s="75" t="s">
        <v>132</v>
      </c>
      <c r="C4" s="76" t="s">
        <v>41</v>
      </c>
      <c r="D4" s="77" t="s">
        <v>133</v>
      </c>
      <c r="E4" s="74" t="s">
        <v>134</v>
      </c>
    </row>
    <row r="5" spans="1:5" ht="20.25" customHeight="1">
      <c r="A5" s="40" t="s">
        <v>135</v>
      </c>
      <c r="B5" s="78">
        <v>30115</v>
      </c>
      <c r="C5" s="59">
        <v>39147</v>
      </c>
      <c r="D5" s="79">
        <v>0.76929999999999998</v>
      </c>
      <c r="E5" s="40"/>
    </row>
    <row r="6" spans="1:5" ht="20.25" customHeight="1">
      <c r="A6" s="80" t="s">
        <v>136</v>
      </c>
      <c r="B6" s="78">
        <v>500</v>
      </c>
      <c r="C6" s="59">
        <v>551</v>
      </c>
      <c r="D6" s="79">
        <v>0.90739999999999998</v>
      </c>
      <c r="E6" s="40"/>
    </row>
    <row r="7" spans="1:5" ht="20.25" customHeight="1">
      <c r="A7" s="80" t="s">
        <v>137</v>
      </c>
      <c r="B7" s="78">
        <v>500</v>
      </c>
      <c r="C7" s="59">
        <v>551</v>
      </c>
      <c r="D7" s="79">
        <v>0.90739999999999998</v>
      </c>
      <c r="E7" s="40"/>
    </row>
    <row r="8" spans="1:5" ht="20.25" customHeight="1">
      <c r="A8" s="81" t="s">
        <v>138</v>
      </c>
      <c r="B8" s="78">
        <v>0</v>
      </c>
      <c r="C8" s="59">
        <v>0</v>
      </c>
      <c r="D8" s="79"/>
      <c r="E8" s="58"/>
    </row>
    <row r="9" spans="1:5" ht="20.25" customHeight="1">
      <c r="A9" s="82" t="s">
        <v>139</v>
      </c>
      <c r="B9" s="78">
        <v>0</v>
      </c>
      <c r="C9" s="59">
        <v>0</v>
      </c>
      <c r="D9" s="79"/>
      <c r="E9" s="58"/>
    </row>
    <row r="10" spans="1:5" ht="20.25" customHeight="1">
      <c r="A10" s="82" t="s">
        <v>140</v>
      </c>
      <c r="B10" s="78">
        <v>0</v>
      </c>
      <c r="C10" s="59">
        <v>0</v>
      </c>
      <c r="D10" s="79"/>
      <c r="E10" s="58"/>
    </row>
    <row r="11" spans="1:5" ht="20.25" customHeight="1">
      <c r="A11" s="82" t="s">
        <v>141</v>
      </c>
      <c r="B11" s="78">
        <v>0</v>
      </c>
      <c r="C11" s="59">
        <v>0</v>
      </c>
      <c r="D11" s="79"/>
      <c r="E11" s="58"/>
    </row>
    <row r="12" spans="1:5" ht="20.25" customHeight="1">
      <c r="A12" s="58" t="s">
        <v>142</v>
      </c>
      <c r="B12" s="78">
        <v>0</v>
      </c>
      <c r="C12" s="59">
        <v>0</v>
      </c>
      <c r="D12" s="79"/>
      <c r="E12" s="58"/>
    </row>
    <row r="13" spans="1:5" ht="20.25" customHeight="1">
      <c r="A13" s="58" t="s">
        <v>143</v>
      </c>
      <c r="B13" s="78">
        <v>0</v>
      </c>
      <c r="C13" s="59">
        <v>0</v>
      </c>
      <c r="D13" s="79"/>
      <c r="E13" s="58"/>
    </row>
    <row r="14" spans="1:5" ht="20.25" customHeight="1">
      <c r="A14" s="58" t="s">
        <v>144</v>
      </c>
      <c r="B14" s="78">
        <v>0</v>
      </c>
      <c r="C14" s="59">
        <v>0</v>
      </c>
      <c r="D14" s="79"/>
      <c r="E14" s="58"/>
    </row>
    <row r="15" spans="1:5" ht="20.25" customHeight="1">
      <c r="A15" s="58" t="s">
        <v>145</v>
      </c>
      <c r="B15" s="78">
        <v>0</v>
      </c>
      <c r="C15" s="59">
        <v>0</v>
      </c>
      <c r="D15" s="79"/>
      <c r="E15" s="58"/>
    </row>
    <row r="16" spans="1:5" ht="20.25" customHeight="1">
      <c r="A16" s="58" t="s">
        <v>146</v>
      </c>
      <c r="B16" s="78">
        <v>0</v>
      </c>
      <c r="C16" s="59">
        <v>0</v>
      </c>
      <c r="D16" s="79"/>
      <c r="E16" s="58"/>
    </row>
    <row r="17" spans="1:5" ht="20.25" customHeight="1">
      <c r="A17" s="58" t="s">
        <v>147</v>
      </c>
      <c r="B17" s="78">
        <v>0</v>
      </c>
      <c r="C17" s="59">
        <v>0</v>
      </c>
      <c r="D17" s="79"/>
      <c r="E17" s="58"/>
    </row>
    <row r="18" spans="1:5" ht="20.25" customHeight="1">
      <c r="A18" s="80" t="s">
        <v>148</v>
      </c>
      <c r="B18" s="78">
        <v>350</v>
      </c>
      <c r="C18" s="59">
        <v>366</v>
      </c>
      <c r="D18" s="79">
        <v>0.95630000000000004</v>
      </c>
      <c r="E18" s="40"/>
    </row>
    <row r="19" spans="1:5" ht="20.25" customHeight="1">
      <c r="A19" s="80" t="s">
        <v>137</v>
      </c>
      <c r="B19" s="78">
        <v>350</v>
      </c>
      <c r="C19" s="59">
        <v>366</v>
      </c>
      <c r="D19" s="79">
        <v>0.95630000000000004</v>
      </c>
      <c r="E19" s="40"/>
    </row>
    <row r="20" spans="1:5" ht="20.25" customHeight="1">
      <c r="A20" s="81" t="s">
        <v>138</v>
      </c>
      <c r="B20" s="78">
        <v>0</v>
      </c>
      <c r="C20" s="59">
        <v>0</v>
      </c>
      <c r="D20" s="79"/>
      <c r="E20" s="58"/>
    </row>
    <row r="21" spans="1:5" ht="20.25" customHeight="1">
      <c r="A21" s="82" t="s">
        <v>139</v>
      </c>
      <c r="B21" s="78">
        <v>0</v>
      </c>
      <c r="C21" s="59">
        <v>0</v>
      </c>
      <c r="D21" s="79"/>
      <c r="E21" s="58"/>
    </row>
    <row r="22" spans="1:5" ht="20.25" customHeight="1">
      <c r="A22" s="82" t="s">
        <v>149</v>
      </c>
      <c r="B22" s="78">
        <v>0</v>
      </c>
      <c r="C22" s="59">
        <v>0</v>
      </c>
      <c r="D22" s="79"/>
      <c r="E22" s="58"/>
    </row>
    <row r="23" spans="1:5" ht="20.25" customHeight="1">
      <c r="A23" s="82" t="s">
        <v>150</v>
      </c>
      <c r="B23" s="78">
        <v>0</v>
      </c>
      <c r="C23" s="59">
        <v>0</v>
      </c>
      <c r="D23" s="79"/>
      <c r="E23" s="58"/>
    </row>
    <row r="24" spans="1:5" ht="20.25" customHeight="1">
      <c r="A24" s="82" t="s">
        <v>151</v>
      </c>
      <c r="B24" s="78">
        <v>0</v>
      </c>
      <c r="C24" s="59">
        <v>0</v>
      </c>
      <c r="D24" s="79"/>
      <c r="E24" s="58"/>
    </row>
    <row r="25" spans="1:5" ht="20.25" customHeight="1">
      <c r="A25" s="82" t="s">
        <v>146</v>
      </c>
      <c r="B25" s="78">
        <v>0</v>
      </c>
      <c r="C25" s="59">
        <v>0</v>
      </c>
      <c r="D25" s="79"/>
      <c r="E25" s="58"/>
    </row>
    <row r="26" spans="1:5" ht="20.25" customHeight="1">
      <c r="A26" s="82" t="s">
        <v>152</v>
      </c>
      <c r="B26" s="78">
        <v>0</v>
      </c>
      <c r="C26" s="59">
        <v>0</v>
      </c>
      <c r="D26" s="79"/>
      <c r="E26" s="58"/>
    </row>
    <row r="27" spans="1:5" ht="20.25" customHeight="1">
      <c r="A27" s="80" t="s">
        <v>153</v>
      </c>
      <c r="B27" s="78">
        <v>4085</v>
      </c>
      <c r="C27" s="59">
        <v>4030</v>
      </c>
      <c r="D27" s="79">
        <v>1.0136000000000001</v>
      </c>
      <c r="E27" s="40"/>
    </row>
    <row r="28" spans="1:5" ht="20.25" customHeight="1">
      <c r="A28" s="80" t="s">
        <v>137</v>
      </c>
      <c r="B28" s="78">
        <v>1700</v>
      </c>
      <c r="C28" s="59">
        <v>1695</v>
      </c>
      <c r="D28" s="79">
        <v>1.0028999999999999</v>
      </c>
      <c r="E28" s="40"/>
    </row>
    <row r="29" spans="1:5" ht="20.25" customHeight="1">
      <c r="A29" s="81" t="s">
        <v>138</v>
      </c>
      <c r="B29" s="78">
        <v>0</v>
      </c>
      <c r="C29" s="59">
        <v>0</v>
      </c>
      <c r="D29" s="79"/>
      <c r="E29" s="58"/>
    </row>
    <row r="30" spans="1:5" ht="20.25" customHeight="1">
      <c r="A30" s="82" t="s">
        <v>139</v>
      </c>
      <c r="B30" s="78">
        <v>0</v>
      </c>
      <c r="C30" s="59">
        <v>0</v>
      </c>
      <c r="D30" s="79"/>
      <c r="E30" s="58"/>
    </row>
    <row r="31" spans="1:5" ht="20.25" customHeight="1">
      <c r="A31" s="82" t="s">
        <v>154</v>
      </c>
      <c r="B31" s="78">
        <v>0</v>
      </c>
      <c r="C31" s="59">
        <v>0</v>
      </c>
      <c r="D31" s="79"/>
      <c r="E31" s="58"/>
    </row>
    <row r="32" spans="1:5" ht="20.25" customHeight="1">
      <c r="A32" s="82" t="s">
        <v>155</v>
      </c>
      <c r="B32" s="78">
        <v>0</v>
      </c>
      <c r="C32" s="59">
        <v>0</v>
      </c>
      <c r="D32" s="79"/>
      <c r="E32" s="58"/>
    </row>
    <row r="33" spans="1:5" ht="20.25" customHeight="1">
      <c r="A33" s="81" t="s">
        <v>156</v>
      </c>
      <c r="B33" s="78">
        <v>0</v>
      </c>
      <c r="C33" s="59">
        <v>0</v>
      </c>
      <c r="D33" s="79"/>
      <c r="E33" s="58"/>
    </row>
    <row r="34" spans="1:5" ht="20.25" customHeight="1">
      <c r="A34" s="81" t="s">
        <v>157</v>
      </c>
      <c r="B34" s="78">
        <v>0</v>
      </c>
      <c r="C34" s="59">
        <v>0</v>
      </c>
      <c r="D34" s="79"/>
      <c r="E34" s="58"/>
    </row>
    <row r="35" spans="1:5" ht="20.25" customHeight="1">
      <c r="A35" s="80" t="s">
        <v>158</v>
      </c>
      <c r="B35" s="78">
        <v>35</v>
      </c>
      <c r="C35" s="59">
        <v>35</v>
      </c>
      <c r="D35" s="79">
        <v>1</v>
      </c>
      <c r="E35" s="40"/>
    </row>
    <row r="36" spans="1:5" ht="20.25" customHeight="1">
      <c r="A36" s="82" t="s">
        <v>159</v>
      </c>
      <c r="B36" s="78">
        <v>0</v>
      </c>
      <c r="C36" s="59">
        <v>0</v>
      </c>
      <c r="D36" s="79"/>
      <c r="E36" s="58"/>
    </row>
    <row r="37" spans="1:5" ht="20.25" customHeight="1">
      <c r="A37" s="83" t="s">
        <v>146</v>
      </c>
      <c r="B37" s="78">
        <v>150</v>
      </c>
      <c r="C37" s="59">
        <v>155</v>
      </c>
      <c r="D37" s="79">
        <v>0.9677</v>
      </c>
      <c r="E37" s="40"/>
    </row>
    <row r="38" spans="1:5" ht="20.25" customHeight="1">
      <c r="A38" s="83" t="s">
        <v>160</v>
      </c>
      <c r="B38" s="78">
        <v>2200</v>
      </c>
      <c r="C38" s="59">
        <v>2145</v>
      </c>
      <c r="D38" s="79">
        <v>1.0256000000000001</v>
      </c>
      <c r="E38" s="40"/>
    </row>
    <row r="39" spans="1:5" ht="20.25" customHeight="1">
      <c r="A39" s="80" t="s">
        <v>161</v>
      </c>
      <c r="B39" s="78">
        <v>415</v>
      </c>
      <c r="C39" s="59">
        <v>430</v>
      </c>
      <c r="D39" s="79">
        <v>0.96509999999999996</v>
      </c>
      <c r="E39" s="40"/>
    </row>
    <row r="40" spans="1:5" ht="20.25" customHeight="1">
      <c r="A40" s="80" t="s">
        <v>137</v>
      </c>
      <c r="B40" s="78">
        <v>340</v>
      </c>
      <c r="C40" s="59">
        <v>355</v>
      </c>
      <c r="D40" s="79">
        <v>0.9577</v>
      </c>
      <c r="E40" s="40"/>
    </row>
    <row r="41" spans="1:5" ht="20.25" customHeight="1">
      <c r="A41" s="81" t="s">
        <v>138</v>
      </c>
      <c r="B41" s="78">
        <v>0</v>
      </c>
      <c r="C41" s="59">
        <v>0</v>
      </c>
      <c r="D41" s="79"/>
      <c r="E41" s="58"/>
    </row>
    <row r="42" spans="1:5" ht="20.25" customHeight="1">
      <c r="A42" s="82" t="s">
        <v>139</v>
      </c>
      <c r="B42" s="78">
        <v>0</v>
      </c>
      <c r="C42" s="59">
        <v>0</v>
      </c>
      <c r="D42" s="79"/>
      <c r="E42" s="58"/>
    </row>
    <row r="43" spans="1:5" ht="20.25" customHeight="1">
      <c r="A43" s="82" t="s">
        <v>162</v>
      </c>
      <c r="B43" s="78">
        <v>0</v>
      </c>
      <c r="C43" s="59">
        <v>0</v>
      </c>
      <c r="D43" s="79"/>
      <c r="E43" s="58"/>
    </row>
    <row r="44" spans="1:5" ht="20.25" customHeight="1">
      <c r="A44" s="82" t="s">
        <v>163</v>
      </c>
      <c r="B44" s="78">
        <v>0</v>
      </c>
      <c r="C44" s="59">
        <v>0</v>
      </c>
      <c r="D44" s="79"/>
      <c r="E44" s="58"/>
    </row>
    <row r="45" spans="1:5" ht="20.25" customHeight="1">
      <c r="A45" s="81" t="s">
        <v>164</v>
      </c>
      <c r="B45" s="78">
        <v>0</v>
      </c>
      <c r="C45" s="59">
        <v>0</v>
      </c>
      <c r="D45" s="79"/>
      <c r="E45" s="58"/>
    </row>
    <row r="46" spans="1:5" ht="20.25" customHeight="1">
      <c r="A46" s="81" t="s">
        <v>165</v>
      </c>
      <c r="B46" s="78">
        <v>0</v>
      </c>
      <c r="C46" s="59">
        <v>0</v>
      </c>
      <c r="D46" s="79"/>
      <c r="E46" s="58"/>
    </row>
    <row r="47" spans="1:5" ht="20.25" customHeight="1">
      <c r="A47" s="80" t="s">
        <v>166</v>
      </c>
      <c r="B47" s="78">
        <v>75</v>
      </c>
      <c r="C47" s="59">
        <v>75</v>
      </c>
      <c r="D47" s="79">
        <v>1</v>
      </c>
      <c r="E47" s="40"/>
    </row>
    <row r="48" spans="1:5" ht="20.25" customHeight="1">
      <c r="A48" s="81" t="s">
        <v>167</v>
      </c>
      <c r="B48" s="78">
        <v>0</v>
      </c>
      <c r="C48" s="59">
        <v>0</v>
      </c>
      <c r="D48" s="79"/>
      <c r="E48" s="58"/>
    </row>
    <row r="49" spans="1:5" ht="20.25" customHeight="1">
      <c r="A49" s="81" t="s">
        <v>146</v>
      </c>
      <c r="B49" s="78">
        <v>0</v>
      </c>
      <c r="C49" s="59">
        <v>0</v>
      </c>
      <c r="D49" s="79"/>
      <c r="E49" s="58"/>
    </row>
    <row r="50" spans="1:5" ht="20.25" customHeight="1">
      <c r="A50" s="82" t="s">
        <v>168</v>
      </c>
      <c r="B50" s="78">
        <v>0</v>
      </c>
      <c r="C50" s="59">
        <v>0</v>
      </c>
      <c r="D50" s="79"/>
      <c r="E50" s="58"/>
    </row>
    <row r="51" spans="1:5" ht="20.25" customHeight="1">
      <c r="A51" s="83" t="s">
        <v>169</v>
      </c>
      <c r="B51" s="78">
        <v>273</v>
      </c>
      <c r="C51" s="59">
        <v>273</v>
      </c>
      <c r="D51" s="79">
        <v>1</v>
      </c>
      <c r="E51" s="40"/>
    </row>
    <row r="52" spans="1:5" ht="20.25" customHeight="1">
      <c r="A52" s="83" t="s">
        <v>137</v>
      </c>
      <c r="B52" s="78">
        <v>273</v>
      </c>
      <c r="C52" s="59">
        <v>273</v>
      </c>
      <c r="D52" s="79">
        <v>1</v>
      </c>
      <c r="E52" s="40"/>
    </row>
    <row r="53" spans="1:5" ht="20.25" customHeight="1">
      <c r="A53" s="58" t="s">
        <v>138</v>
      </c>
      <c r="B53" s="78">
        <v>0</v>
      </c>
      <c r="C53" s="59">
        <v>0</v>
      </c>
      <c r="D53" s="79"/>
      <c r="E53" s="58"/>
    </row>
    <row r="54" spans="1:5" ht="20.25" customHeight="1">
      <c r="A54" s="81" t="s">
        <v>139</v>
      </c>
      <c r="B54" s="78">
        <v>0</v>
      </c>
      <c r="C54" s="59">
        <v>0</v>
      </c>
      <c r="D54" s="79"/>
      <c r="E54" s="58"/>
    </row>
    <row r="55" spans="1:5" ht="20.25" customHeight="1">
      <c r="A55" s="81" t="s">
        <v>170</v>
      </c>
      <c r="B55" s="78">
        <v>0</v>
      </c>
      <c r="C55" s="59">
        <v>0</v>
      </c>
      <c r="D55" s="79"/>
      <c r="E55" s="58"/>
    </row>
    <row r="56" spans="1:5" ht="20.25" customHeight="1">
      <c r="A56" s="81" t="s">
        <v>171</v>
      </c>
      <c r="B56" s="78">
        <v>0</v>
      </c>
      <c r="C56" s="59">
        <v>0</v>
      </c>
      <c r="D56" s="79"/>
      <c r="E56" s="58"/>
    </row>
    <row r="57" spans="1:5" ht="20.25" customHeight="1">
      <c r="A57" s="82" t="s">
        <v>172</v>
      </c>
      <c r="B57" s="78">
        <v>0</v>
      </c>
      <c r="C57" s="59">
        <v>0</v>
      </c>
      <c r="D57" s="79"/>
      <c r="E57" s="58"/>
    </row>
    <row r="58" spans="1:5" ht="20.25" customHeight="1">
      <c r="A58" s="82" t="s">
        <v>173</v>
      </c>
      <c r="B58" s="78">
        <v>0</v>
      </c>
      <c r="C58" s="59">
        <v>0</v>
      </c>
      <c r="D58" s="79"/>
      <c r="E58" s="58"/>
    </row>
    <row r="59" spans="1:5" ht="20.25" customHeight="1">
      <c r="A59" s="82" t="s">
        <v>174</v>
      </c>
      <c r="B59" s="78">
        <v>0</v>
      </c>
      <c r="C59" s="59">
        <v>0</v>
      </c>
      <c r="D59" s="79"/>
      <c r="E59" s="58"/>
    </row>
    <row r="60" spans="1:5" ht="20.25" customHeight="1">
      <c r="A60" s="81" t="s">
        <v>146</v>
      </c>
      <c r="B60" s="78">
        <v>0</v>
      </c>
      <c r="C60" s="59">
        <v>0</v>
      </c>
      <c r="D60" s="79"/>
      <c r="E60" s="58"/>
    </row>
    <row r="61" spans="1:5" ht="20.25" customHeight="1">
      <c r="A61" s="81" t="s">
        <v>175</v>
      </c>
      <c r="B61" s="78">
        <v>0</v>
      </c>
      <c r="C61" s="59">
        <v>0</v>
      </c>
      <c r="D61" s="79"/>
      <c r="E61" s="58"/>
    </row>
    <row r="62" spans="1:5" ht="20.25" customHeight="1">
      <c r="A62" s="80" t="s">
        <v>176</v>
      </c>
      <c r="B62" s="78">
        <v>620</v>
      </c>
      <c r="C62" s="59">
        <v>612</v>
      </c>
      <c r="D62" s="79">
        <v>1.0130999999999999</v>
      </c>
      <c r="E62" s="40"/>
    </row>
    <row r="63" spans="1:5" ht="20.25" customHeight="1">
      <c r="A63" s="83" t="s">
        <v>137</v>
      </c>
      <c r="B63" s="78">
        <v>620</v>
      </c>
      <c r="C63" s="59">
        <v>612</v>
      </c>
      <c r="D63" s="79">
        <v>1.0130999999999999</v>
      </c>
      <c r="E63" s="40"/>
    </row>
    <row r="64" spans="1:5" ht="20.25" customHeight="1">
      <c r="A64" s="58" t="s">
        <v>138</v>
      </c>
      <c r="B64" s="78">
        <v>0</v>
      </c>
      <c r="C64" s="59">
        <v>0</v>
      </c>
      <c r="D64" s="79"/>
      <c r="E64" s="58"/>
    </row>
    <row r="65" spans="1:5" ht="20.25" customHeight="1">
      <c r="A65" s="58" t="s">
        <v>139</v>
      </c>
      <c r="B65" s="78">
        <v>0</v>
      </c>
      <c r="C65" s="59">
        <v>0</v>
      </c>
      <c r="D65" s="79"/>
      <c r="E65" s="58"/>
    </row>
    <row r="66" spans="1:5" ht="20.25" customHeight="1">
      <c r="A66" s="58" t="s">
        <v>177</v>
      </c>
      <c r="B66" s="78">
        <v>0</v>
      </c>
      <c r="C66" s="59">
        <v>0</v>
      </c>
      <c r="D66" s="79"/>
      <c r="E66" s="58"/>
    </row>
    <row r="67" spans="1:5" ht="20.25" customHeight="1">
      <c r="A67" s="58" t="s">
        <v>178</v>
      </c>
      <c r="B67" s="78">
        <v>0</v>
      </c>
      <c r="C67" s="59">
        <v>0</v>
      </c>
      <c r="D67" s="79"/>
      <c r="E67" s="58"/>
    </row>
    <row r="68" spans="1:5" ht="20.25" customHeight="1">
      <c r="A68" s="58" t="s">
        <v>179</v>
      </c>
      <c r="B68" s="78">
        <v>0</v>
      </c>
      <c r="C68" s="59">
        <v>0</v>
      </c>
      <c r="D68" s="79"/>
      <c r="E68" s="58"/>
    </row>
    <row r="69" spans="1:5" ht="20.25" customHeight="1">
      <c r="A69" s="81" t="s">
        <v>180</v>
      </c>
      <c r="B69" s="78">
        <v>0</v>
      </c>
      <c r="C69" s="59">
        <v>0</v>
      </c>
      <c r="D69" s="79"/>
      <c r="E69" s="58"/>
    </row>
    <row r="70" spans="1:5" ht="20.25" customHeight="1">
      <c r="A70" s="82" t="s">
        <v>181</v>
      </c>
      <c r="B70" s="78">
        <v>0</v>
      </c>
      <c r="C70" s="59">
        <v>0</v>
      </c>
      <c r="D70" s="79"/>
      <c r="E70" s="58"/>
    </row>
    <row r="71" spans="1:5" ht="20.25" customHeight="1">
      <c r="A71" s="82" t="s">
        <v>146</v>
      </c>
      <c r="B71" s="78">
        <v>0</v>
      </c>
      <c r="C71" s="59">
        <v>0</v>
      </c>
      <c r="D71" s="79"/>
      <c r="E71" s="58"/>
    </row>
    <row r="72" spans="1:5" ht="20.25" customHeight="1">
      <c r="A72" s="82" t="s">
        <v>182</v>
      </c>
      <c r="B72" s="78">
        <v>0</v>
      </c>
      <c r="C72" s="59">
        <v>0</v>
      </c>
      <c r="D72" s="79"/>
      <c r="E72" s="58"/>
    </row>
    <row r="73" spans="1:5" ht="20.25" customHeight="1">
      <c r="A73" s="80" t="s">
        <v>183</v>
      </c>
      <c r="B73" s="78">
        <v>1200</v>
      </c>
      <c r="C73" s="59">
        <v>1177</v>
      </c>
      <c r="D73" s="79">
        <v>1.0195000000000001</v>
      </c>
      <c r="E73" s="40"/>
    </row>
    <row r="74" spans="1:5" ht="20.25" customHeight="1">
      <c r="A74" s="80" t="s">
        <v>137</v>
      </c>
      <c r="B74" s="78">
        <v>1200</v>
      </c>
      <c r="C74" s="59">
        <v>1177</v>
      </c>
      <c r="D74" s="79">
        <v>1.0195000000000001</v>
      </c>
      <c r="E74" s="40"/>
    </row>
    <row r="75" spans="1:5" ht="20.25" customHeight="1">
      <c r="A75" s="81" t="s">
        <v>138</v>
      </c>
      <c r="B75" s="78">
        <v>0</v>
      </c>
      <c r="C75" s="59">
        <v>0</v>
      </c>
      <c r="D75" s="79"/>
      <c r="E75" s="58"/>
    </row>
    <row r="76" spans="1:5" ht="20.25" customHeight="1">
      <c r="A76" s="82" t="s">
        <v>139</v>
      </c>
      <c r="B76" s="78">
        <v>0</v>
      </c>
      <c r="C76" s="59">
        <v>0</v>
      </c>
      <c r="D76" s="79"/>
      <c r="E76" s="58"/>
    </row>
    <row r="77" spans="1:5" ht="20.25" customHeight="1">
      <c r="A77" s="82" t="s">
        <v>184</v>
      </c>
      <c r="B77" s="78">
        <v>0</v>
      </c>
      <c r="C77" s="59">
        <v>0</v>
      </c>
      <c r="D77" s="79"/>
      <c r="E77" s="58"/>
    </row>
    <row r="78" spans="1:5" ht="20.25" customHeight="1">
      <c r="A78" s="82" t="s">
        <v>185</v>
      </c>
      <c r="B78" s="78">
        <v>0</v>
      </c>
      <c r="C78" s="59">
        <v>0</v>
      </c>
      <c r="D78" s="79"/>
      <c r="E78" s="58"/>
    </row>
    <row r="79" spans="1:5" ht="20.25" customHeight="1">
      <c r="A79" s="58" t="s">
        <v>186</v>
      </c>
      <c r="B79" s="78">
        <v>0</v>
      </c>
      <c r="C79" s="59">
        <v>0</v>
      </c>
      <c r="D79" s="79"/>
      <c r="E79" s="58"/>
    </row>
    <row r="80" spans="1:5" ht="20.25" customHeight="1">
      <c r="A80" s="81" t="s">
        <v>187</v>
      </c>
      <c r="B80" s="78">
        <v>0</v>
      </c>
      <c r="C80" s="59">
        <v>0</v>
      </c>
      <c r="D80" s="79"/>
      <c r="E80" s="58"/>
    </row>
    <row r="81" spans="1:5" ht="20.25" customHeight="1">
      <c r="A81" s="81" t="s">
        <v>188</v>
      </c>
      <c r="B81" s="78">
        <v>0</v>
      </c>
      <c r="C81" s="59">
        <v>0</v>
      </c>
      <c r="D81" s="79"/>
      <c r="E81" s="58"/>
    </row>
    <row r="82" spans="1:5" ht="20.25" customHeight="1">
      <c r="A82" s="81" t="s">
        <v>180</v>
      </c>
      <c r="B82" s="78">
        <v>0</v>
      </c>
      <c r="C82" s="59">
        <v>0</v>
      </c>
      <c r="D82" s="79"/>
      <c r="E82" s="58"/>
    </row>
    <row r="83" spans="1:5" ht="20.25" customHeight="1">
      <c r="A83" s="82" t="s">
        <v>146</v>
      </c>
      <c r="B83" s="78">
        <v>0</v>
      </c>
      <c r="C83" s="59">
        <v>0</v>
      </c>
      <c r="D83" s="79"/>
      <c r="E83" s="58"/>
    </row>
    <row r="84" spans="1:5" ht="20.25" customHeight="1">
      <c r="A84" s="82" t="s">
        <v>189</v>
      </c>
      <c r="B84" s="78">
        <v>0</v>
      </c>
      <c r="C84" s="59">
        <v>0</v>
      </c>
      <c r="D84" s="79"/>
      <c r="E84" s="58"/>
    </row>
    <row r="85" spans="1:5" ht="20.25" customHeight="1">
      <c r="A85" s="83" t="s">
        <v>190</v>
      </c>
      <c r="B85" s="78">
        <v>360</v>
      </c>
      <c r="C85" s="59">
        <v>358</v>
      </c>
      <c r="D85" s="79">
        <v>1.0056</v>
      </c>
      <c r="E85" s="40"/>
    </row>
    <row r="86" spans="1:5" ht="20.25" customHeight="1">
      <c r="A86" s="80" t="s">
        <v>137</v>
      </c>
      <c r="B86" s="78">
        <v>360</v>
      </c>
      <c r="C86" s="59">
        <v>358</v>
      </c>
      <c r="D86" s="79">
        <v>1.0056</v>
      </c>
      <c r="E86" s="40"/>
    </row>
    <row r="87" spans="1:5" ht="20.25" customHeight="1">
      <c r="A87" s="81" t="s">
        <v>138</v>
      </c>
      <c r="B87" s="78">
        <v>0</v>
      </c>
      <c r="C87" s="59">
        <v>0</v>
      </c>
      <c r="D87" s="79"/>
      <c r="E87" s="58"/>
    </row>
    <row r="88" spans="1:5" ht="20.25" customHeight="1">
      <c r="A88" s="81" t="s">
        <v>139</v>
      </c>
      <c r="B88" s="78">
        <v>0</v>
      </c>
      <c r="C88" s="59">
        <v>0</v>
      </c>
      <c r="D88" s="79"/>
      <c r="E88" s="58"/>
    </row>
    <row r="89" spans="1:5" ht="20.25" customHeight="1">
      <c r="A89" s="82" t="s">
        <v>191</v>
      </c>
      <c r="B89" s="78">
        <v>0</v>
      </c>
      <c r="C89" s="59">
        <v>0</v>
      </c>
      <c r="D89" s="79"/>
      <c r="E89" s="58"/>
    </row>
    <row r="90" spans="1:5" ht="20.25" customHeight="1">
      <c r="A90" s="82" t="s">
        <v>192</v>
      </c>
      <c r="B90" s="78">
        <v>0</v>
      </c>
      <c r="C90" s="59">
        <v>0</v>
      </c>
      <c r="D90" s="79"/>
      <c r="E90" s="58"/>
    </row>
    <row r="91" spans="1:5" ht="20.25" customHeight="1">
      <c r="A91" s="82" t="s">
        <v>180</v>
      </c>
      <c r="B91" s="78">
        <v>0</v>
      </c>
      <c r="C91" s="59">
        <v>0</v>
      </c>
      <c r="D91" s="79"/>
      <c r="E91" s="58"/>
    </row>
    <row r="92" spans="1:5" ht="20.25" customHeight="1">
      <c r="A92" s="82" t="s">
        <v>146</v>
      </c>
      <c r="B92" s="78">
        <v>0</v>
      </c>
      <c r="C92" s="59">
        <v>0</v>
      </c>
      <c r="D92" s="79"/>
      <c r="E92" s="58"/>
    </row>
    <row r="93" spans="1:5" ht="20.25" customHeight="1">
      <c r="A93" s="58" t="s">
        <v>193</v>
      </c>
      <c r="B93" s="78">
        <v>0</v>
      </c>
      <c r="C93" s="59">
        <v>0</v>
      </c>
      <c r="D93" s="79"/>
      <c r="E93" s="58"/>
    </row>
    <row r="94" spans="1:5" ht="20.25" customHeight="1">
      <c r="A94" s="81" t="s">
        <v>194</v>
      </c>
      <c r="B94" s="78">
        <v>0</v>
      </c>
      <c r="C94" s="59">
        <v>0</v>
      </c>
      <c r="D94" s="79"/>
      <c r="E94" s="58"/>
    </row>
    <row r="95" spans="1:5" ht="20.25" customHeight="1">
      <c r="A95" s="81" t="s">
        <v>137</v>
      </c>
      <c r="B95" s="78">
        <v>0</v>
      </c>
      <c r="C95" s="59">
        <v>0</v>
      </c>
      <c r="D95" s="79"/>
      <c r="E95" s="58"/>
    </row>
    <row r="96" spans="1:5" ht="20.25" customHeight="1">
      <c r="A96" s="82" t="s">
        <v>138</v>
      </c>
      <c r="B96" s="78">
        <v>0</v>
      </c>
      <c r="C96" s="59">
        <v>0</v>
      </c>
      <c r="D96" s="79"/>
      <c r="E96" s="58"/>
    </row>
    <row r="97" spans="1:5" ht="20.25" customHeight="1">
      <c r="A97" s="82" t="s">
        <v>139</v>
      </c>
      <c r="B97" s="78">
        <v>0</v>
      </c>
      <c r="C97" s="59">
        <v>0</v>
      </c>
      <c r="D97" s="79"/>
      <c r="E97" s="58"/>
    </row>
    <row r="98" spans="1:5" ht="20.25" customHeight="1">
      <c r="A98" s="82" t="s">
        <v>195</v>
      </c>
      <c r="B98" s="78">
        <v>0</v>
      </c>
      <c r="C98" s="59">
        <v>0</v>
      </c>
      <c r="D98" s="79"/>
      <c r="E98" s="58"/>
    </row>
    <row r="99" spans="1:5" ht="20.25" customHeight="1">
      <c r="A99" s="81" t="s">
        <v>196</v>
      </c>
      <c r="B99" s="78">
        <v>0</v>
      </c>
      <c r="C99" s="59">
        <v>0</v>
      </c>
      <c r="D99" s="79"/>
      <c r="E99" s="58"/>
    </row>
    <row r="100" spans="1:5" ht="20.25" customHeight="1">
      <c r="A100" s="81" t="s">
        <v>197</v>
      </c>
      <c r="B100" s="78">
        <v>0</v>
      </c>
      <c r="C100" s="59">
        <v>0</v>
      </c>
      <c r="D100" s="79"/>
      <c r="E100" s="58"/>
    </row>
    <row r="101" spans="1:5" ht="20.25" customHeight="1">
      <c r="A101" s="81" t="s">
        <v>180</v>
      </c>
      <c r="B101" s="78">
        <v>0</v>
      </c>
      <c r="C101" s="59">
        <v>0</v>
      </c>
      <c r="D101" s="79"/>
      <c r="E101" s="58"/>
    </row>
    <row r="102" spans="1:5" ht="20.25" customHeight="1">
      <c r="A102" s="82" t="s">
        <v>146</v>
      </c>
      <c r="B102" s="78">
        <v>0</v>
      </c>
      <c r="C102" s="59">
        <v>0</v>
      </c>
      <c r="D102" s="79"/>
      <c r="E102" s="58"/>
    </row>
    <row r="103" spans="1:5" ht="20.25" customHeight="1">
      <c r="A103" s="82" t="s">
        <v>198</v>
      </c>
      <c r="B103" s="78">
        <v>0</v>
      </c>
      <c r="C103" s="59">
        <v>0</v>
      </c>
      <c r="D103" s="79"/>
      <c r="E103" s="58"/>
    </row>
    <row r="104" spans="1:5" ht="20.25" customHeight="1">
      <c r="A104" s="82" t="s">
        <v>199</v>
      </c>
      <c r="B104" s="78">
        <v>0</v>
      </c>
      <c r="C104" s="59">
        <v>0</v>
      </c>
      <c r="D104" s="79"/>
      <c r="E104" s="58"/>
    </row>
    <row r="105" spans="1:5" ht="20.25" customHeight="1">
      <c r="A105" s="82" t="s">
        <v>137</v>
      </c>
      <c r="B105" s="78">
        <v>0</v>
      </c>
      <c r="C105" s="59">
        <v>0</v>
      </c>
      <c r="D105" s="79"/>
      <c r="E105" s="58"/>
    </row>
    <row r="106" spans="1:5" ht="20.25" customHeight="1">
      <c r="A106" s="81" t="s">
        <v>138</v>
      </c>
      <c r="B106" s="78">
        <v>0</v>
      </c>
      <c r="C106" s="59">
        <v>0</v>
      </c>
      <c r="D106" s="79"/>
      <c r="E106" s="58"/>
    </row>
    <row r="107" spans="1:5" ht="20.25" customHeight="1">
      <c r="A107" s="81" t="s">
        <v>139</v>
      </c>
      <c r="B107" s="78">
        <v>0</v>
      </c>
      <c r="C107" s="59">
        <v>0</v>
      </c>
      <c r="D107" s="79"/>
      <c r="E107" s="58"/>
    </row>
    <row r="108" spans="1:5" ht="20.25" customHeight="1">
      <c r="A108" s="81" t="s">
        <v>200</v>
      </c>
      <c r="B108" s="78">
        <v>0</v>
      </c>
      <c r="C108" s="59">
        <v>0</v>
      </c>
      <c r="D108" s="79"/>
      <c r="E108" s="58"/>
    </row>
    <row r="109" spans="1:5" ht="20.25" customHeight="1">
      <c r="A109" s="82" t="s">
        <v>201</v>
      </c>
      <c r="B109" s="78">
        <v>0</v>
      </c>
      <c r="C109" s="59">
        <v>0</v>
      </c>
      <c r="D109" s="79"/>
      <c r="E109" s="58"/>
    </row>
    <row r="110" spans="1:5" ht="20.25" customHeight="1">
      <c r="A110" s="82" t="s">
        <v>202</v>
      </c>
      <c r="B110" s="78">
        <v>0</v>
      </c>
      <c r="C110" s="59">
        <v>0</v>
      </c>
      <c r="D110" s="79"/>
      <c r="E110" s="58"/>
    </row>
    <row r="111" spans="1:5" ht="20.25" customHeight="1">
      <c r="A111" s="82" t="s">
        <v>203</v>
      </c>
      <c r="B111" s="78">
        <v>0</v>
      </c>
      <c r="C111" s="59">
        <v>0</v>
      </c>
      <c r="D111" s="79"/>
      <c r="E111" s="58"/>
    </row>
    <row r="112" spans="1:5" ht="20.25" customHeight="1">
      <c r="A112" s="81" t="s">
        <v>204</v>
      </c>
      <c r="B112" s="78">
        <v>0</v>
      </c>
      <c r="C112" s="59">
        <v>0</v>
      </c>
      <c r="D112" s="79"/>
      <c r="E112" s="58"/>
    </row>
    <row r="113" spans="1:5" ht="20.25" customHeight="1">
      <c r="A113" s="81" t="s">
        <v>205</v>
      </c>
      <c r="B113" s="78">
        <v>0</v>
      </c>
      <c r="C113" s="59">
        <v>0</v>
      </c>
      <c r="D113" s="79"/>
      <c r="E113" s="58"/>
    </row>
    <row r="114" spans="1:5" ht="20.25" customHeight="1">
      <c r="A114" s="81" t="s">
        <v>206</v>
      </c>
      <c r="B114" s="78">
        <v>0</v>
      </c>
      <c r="C114" s="59">
        <v>0</v>
      </c>
      <c r="D114" s="79"/>
      <c r="E114" s="58"/>
    </row>
    <row r="115" spans="1:5" ht="20.25" customHeight="1">
      <c r="A115" s="82" t="s">
        <v>207</v>
      </c>
      <c r="B115" s="78">
        <v>0</v>
      </c>
      <c r="C115" s="59">
        <v>0</v>
      </c>
      <c r="D115" s="79"/>
      <c r="E115" s="58"/>
    </row>
    <row r="116" spans="1:5" ht="20.25" customHeight="1">
      <c r="A116" s="82" t="s">
        <v>208</v>
      </c>
      <c r="B116" s="78">
        <v>0</v>
      </c>
      <c r="C116" s="59">
        <v>0</v>
      </c>
      <c r="D116" s="79"/>
      <c r="E116" s="58"/>
    </row>
    <row r="117" spans="1:5" ht="20.25" customHeight="1">
      <c r="A117" s="82" t="s">
        <v>146</v>
      </c>
      <c r="B117" s="78">
        <v>0</v>
      </c>
      <c r="C117" s="59">
        <v>0</v>
      </c>
      <c r="D117" s="79"/>
      <c r="E117" s="58"/>
    </row>
    <row r="118" spans="1:5" ht="20.25" customHeight="1">
      <c r="A118" s="82" t="s">
        <v>209</v>
      </c>
      <c r="B118" s="78">
        <v>0</v>
      </c>
      <c r="C118" s="59">
        <v>0</v>
      </c>
      <c r="D118" s="79"/>
      <c r="E118" s="58"/>
    </row>
    <row r="119" spans="1:5" ht="20.25" customHeight="1">
      <c r="A119" s="40" t="s">
        <v>210</v>
      </c>
      <c r="B119" s="78">
        <v>1220</v>
      </c>
      <c r="C119" s="59">
        <v>1228</v>
      </c>
      <c r="D119" s="79">
        <v>0.99350000000000005</v>
      </c>
      <c r="E119" s="40"/>
    </row>
    <row r="120" spans="1:5" ht="20.25" customHeight="1">
      <c r="A120" s="80" t="s">
        <v>137</v>
      </c>
      <c r="B120" s="78">
        <v>1220</v>
      </c>
      <c r="C120" s="59">
        <v>1228</v>
      </c>
      <c r="D120" s="79">
        <v>0.99350000000000005</v>
      </c>
      <c r="E120" s="40"/>
    </row>
    <row r="121" spans="1:5" ht="20.25" customHeight="1">
      <c r="A121" s="81" t="s">
        <v>138</v>
      </c>
      <c r="B121" s="78">
        <v>0</v>
      </c>
      <c r="C121" s="59">
        <v>0</v>
      </c>
      <c r="D121" s="79"/>
      <c r="E121" s="58"/>
    </row>
    <row r="122" spans="1:5" ht="20.25" customHeight="1">
      <c r="A122" s="81" t="s">
        <v>139</v>
      </c>
      <c r="B122" s="78">
        <v>0</v>
      </c>
      <c r="C122" s="59">
        <v>0</v>
      </c>
      <c r="D122" s="79"/>
      <c r="E122" s="58"/>
    </row>
    <row r="123" spans="1:5" ht="20.25" customHeight="1">
      <c r="A123" s="82" t="s">
        <v>211</v>
      </c>
      <c r="B123" s="78">
        <v>0</v>
      </c>
      <c r="C123" s="59">
        <v>0</v>
      </c>
      <c r="D123" s="79"/>
      <c r="E123" s="58"/>
    </row>
    <row r="124" spans="1:5" ht="20.25" customHeight="1">
      <c r="A124" s="82" t="s">
        <v>212</v>
      </c>
      <c r="B124" s="78">
        <v>0</v>
      </c>
      <c r="C124" s="59">
        <v>0</v>
      </c>
      <c r="D124" s="79"/>
      <c r="E124" s="58"/>
    </row>
    <row r="125" spans="1:5" ht="20.25" customHeight="1">
      <c r="A125" s="82" t="s">
        <v>213</v>
      </c>
      <c r="B125" s="78">
        <v>0</v>
      </c>
      <c r="C125" s="59">
        <v>0</v>
      </c>
      <c r="D125" s="79"/>
      <c r="E125" s="58"/>
    </row>
    <row r="126" spans="1:5" ht="20.25" customHeight="1">
      <c r="A126" s="81" t="s">
        <v>146</v>
      </c>
      <c r="B126" s="78">
        <v>0</v>
      </c>
      <c r="C126" s="59">
        <v>0</v>
      </c>
      <c r="D126" s="79"/>
      <c r="E126" s="58"/>
    </row>
    <row r="127" spans="1:5" ht="20.25" customHeight="1">
      <c r="A127" s="81" t="s">
        <v>214</v>
      </c>
      <c r="B127" s="78">
        <v>0</v>
      </c>
      <c r="C127" s="59">
        <v>0</v>
      </c>
      <c r="D127" s="79"/>
      <c r="E127" s="58"/>
    </row>
    <row r="128" spans="1:5" ht="20.25" customHeight="1">
      <c r="A128" s="40" t="s">
        <v>215</v>
      </c>
      <c r="B128" s="78">
        <v>780</v>
      </c>
      <c r="C128" s="59">
        <v>787</v>
      </c>
      <c r="D128" s="79">
        <v>0.99109999999999998</v>
      </c>
      <c r="E128" s="40"/>
    </row>
    <row r="129" spans="1:5" ht="20.25" customHeight="1">
      <c r="A129" s="80" t="s">
        <v>137</v>
      </c>
      <c r="B129" s="78">
        <v>540</v>
      </c>
      <c r="C129" s="59">
        <v>544</v>
      </c>
      <c r="D129" s="79">
        <v>0.99260000000000004</v>
      </c>
      <c r="E129" s="40"/>
    </row>
    <row r="130" spans="1:5" ht="20.25" customHeight="1">
      <c r="A130" s="81" t="s">
        <v>138</v>
      </c>
      <c r="B130" s="78">
        <v>0</v>
      </c>
      <c r="C130" s="59">
        <v>0</v>
      </c>
      <c r="D130" s="79"/>
      <c r="E130" s="58"/>
    </row>
    <row r="131" spans="1:5" ht="20.25" customHeight="1">
      <c r="A131" s="81" t="s">
        <v>139</v>
      </c>
      <c r="B131" s="78">
        <v>0</v>
      </c>
      <c r="C131" s="59">
        <v>0</v>
      </c>
      <c r="D131" s="79"/>
      <c r="E131" s="58"/>
    </row>
    <row r="132" spans="1:5" ht="20.25" customHeight="1">
      <c r="A132" s="82" t="s">
        <v>216</v>
      </c>
      <c r="B132" s="78">
        <v>0</v>
      </c>
      <c r="C132" s="59">
        <v>0</v>
      </c>
      <c r="D132" s="79"/>
      <c r="E132" s="58"/>
    </row>
    <row r="133" spans="1:5" ht="20.25" customHeight="1">
      <c r="A133" s="82" t="s">
        <v>217</v>
      </c>
      <c r="B133" s="78">
        <v>0</v>
      </c>
      <c r="C133" s="59">
        <v>0</v>
      </c>
      <c r="D133" s="79"/>
      <c r="E133" s="58"/>
    </row>
    <row r="134" spans="1:5" ht="20.25" customHeight="1">
      <c r="A134" s="82" t="s">
        <v>218</v>
      </c>
      <c r="B134" s="78">
        <v>0</v>
      </c>
      <c r="C134" s="59">
        <v>0</v>
      </c>
      <c r="D134" s="79"/>
      <c r="E134" s="58"/>
    </row>
    <row r="135" spans="1:5" ht="20.25" customHeight="1">
      <c r="A135" s="81" t="s">
        <v>219</v>
      </c>
      <c r="B135" s="78">
        <v>0</v>
      </c>
      <c r="C135" s="59">
        <v>0</v>
      </c>
      <c r="D135" s="79"/>
      <c r="E135" s="58"/>
    </row>
    <row r="136" spans="1:5" ht="20.25" customHeight="1">
      <c r="A136" s="81" t="s">
        <v>220</v>
      </c>
      <c r="B136" s="78">
        <v>0</v>
      </c>
      <c r="C136" s="59">
        <v>0</v>
      </c>
      <c r="D136" s="79"/>
      <c r="E136" s="58"/>
    </row>
    <row r="137" spans="1:5" ht="20.25" customHeight="1">
      <c r="A137" s="80" t="s">
        <v>146</v>
      </c>
      <c r="B137" s="78">
        <v>240</v>
      </c>
      <c r="C137" s="59">
        <v>243</v>
      </c>
      <c r="D137" s="79">
        <v>0.98770000000000002</v>
      </c>
      <c r="E137" s="40"/>
    </row>
    <row r="138" spans="1:5" ht="20.25" customHeight="1">
      <c r="A138" s="82" t="s">
        <v>221</v>
      </c>
      <c r="B138" s="78">
        <v>0</v>
      </c>
      <c r="C138" s="59">
        <v>0</v>
      </c>
      <c r="D138" s="79"/>
      <c r="E138" s="58"/>
    </row>
    <row r="139" spans="1:5" ht="20.25" customHeight="1">
      <c r="A139" s="82" t="s">
        <v>222</v>
      </c>
      <c r="B139" s="78">
        <v>0</v>
      </c>
      <c r="C139" s="59">
        <v>0</v>
      </c>
      <c r="D139" s="79"/>
      <c r="E139" s="58"/>
    </row>
    <row r="140" spans="1:5" ht="20.25" customHeight="1">
      <c r="A140" s="82" t="s">
        <v>137</v>
      </c>
      <c r="B140" s="78">
        <v>0</v>
      </c>
      <c r="C140" s="59">
        <v>0</v>
      </c>
      <c r="D140" s="79"/>
      <c r="E140" s="58"/>
    </row>
    <row r="141" spans="1:5" ht="20.25" customHeight="1">
      <c r="A141" s="58" t="s">
        <v>138</v>
      </c>
      <c r="B141" s="78">
        <v>0</v>
      </c>
      <c r="C141" s="59">
        <v>0</v>
      </c>
      <c r="D141" s="79"/>
      <c r="E141" s="58"/>
    </row>
    <row r="142" spans="1:5" ht="20.25" customHeight="1">
      <c r="A142" s="81" t="s">
        <v>139</v>
      </c>
      <c r="B142" s="78">
        <v>0</v>
      </c>
      <c r="C142" s="59">
        <v>0</v>
      </c>
      <c r="D142" s="79"/>
      <c r="E142" s="58"/>
    </row>
    <row r="143" spans="1:5" ht="20.25" customHeight="1">
      <c r="A143" s="81" t="s">
        <v>223</v>
      </c>
      <c r="B143" s="78">
        <v>0</v>
      </c>
      <c r="C143" s="59">
        <v>0</v>
      </c>
      <c r="D143" s="79"/>
      <c r="E143" s="58"/>
    </row>
    <row r="144" spans="1:5" ht="20.25" customHeight="1">
      <c r="A144" s="81" t="s">
        <v>224</v>
      </c>
      <c r="B144" s="78">
        <v>0</v>
      </c>
      <c r="C144" s="59">
        <v>0</v>
      </c>
      <c r="D144" s="79"/>
      <c r="E144" s="58"/>
    </row>
    <row r="145" spans="1:5" ht="20.25" customHeight="1">
      <c r="A145" s="82" t="s">
        <v>225</v>
      </c>
      <c r="B145" s="78">
        <v>0</v>
      </c>
      <c r="C145" s="59">
        <v>0</v>
      </c>
      <c r="D145" s="79"/>
      <c r="E145" s="58"/>
    </row>
    <row r="146" spans="1:5" ht="20.25" customHeight="1">
      <c r="A146" s="82" t="s">
        <v>226</v>
      </c>
      <c r="B146" s="78">
        <v>0</v>
      </c>
      <c r="C146" s="59">
        <v>0</v>
      </c>
      <c r="D146" s="79"/>
      <c r="E146" s="58"/>
    </row>
    <row r="147" spans="1:5" ht="20.25" customHeight="1">
      <c r="A147" s="82" t="s">
        <v>227</v>
      </c>
      <c r="B147" s="78">
        <v>0</v>
      </c>
      <c r="C147" s="59">
        <v>0</v>
      </c>
      <c r="D147" s="79"/>
      <c r="E147" s="58"/>
    </row>
    <row r="148" spans="1:5" ht="20.25" customHeight="1">
      <c r="A148" s="81" t="s">
        <v>228</v>
      </c>
      <c r="B148" s="78">
        <v>0</v>
      </c>
      <c r="C148" s="59">
        <v>0</v>
      </c>
      <c r="D148" s="79"/>
      <c r="E148" s="58"/>
    </row>
    <row r="149" spans="1:5" ht="20.25" customHeight="1">
      <c r="A149" s="81" t="s">
        <v>146</v>
      </c>
      <c r="B149" s="78">
        <v>0</v>
      </c>
      <c r="C149" s="59">
        <v>0</v>
      </c>
      <c r="D149" s="79"/>
      <c r="E149" s="58"/>
    </row>
    <row r="150" spans="1:5" ht="20.25" customHeight="1">
      <c r="A150" s="81" t="s">
        <v>229</v>
      </c>
      <c r="B150" s="78">
        <v>0</v>
      </c>
      <c r="C150" s="59">
        <v>0</v>
      </c>
      <c r="D150" s="79"/>
      <c r="E150" s="58"/>
    </row>
    <row r="151" spans="1:5" ht="20.25" customHeight="1">
      <c r="A151" s="83" t="s">
        <v>230</v>
      </c>
      <c r="B151" s="78"/>
      <c r="C151" s="59">
        <v>1006</v>
      </c>
      <c r="D151" s="79">
        <v>0</v>
      </c>
      <c r="E151" s="40"/>
    </row>
    <row r="152" spans="1:5" ht="20.25" customHeight="1">
      <c r="A152" s="83" t="s">
        <v>137</v>
      </c>
      <c r="B152" s="78"/>
      <c r="C152" s="59">
        <v>1006</v>
      </c>
      <c r="D152" s="79">
        <v>0</v>
      </c>
      <c r="E152" s="40"/>
    </row>
    <row r="153" spans="1:5" ht="20.25" customHeight="1">
      <c r="A153" s="82" t="s">
        <v>138</v>
      </c>
      <c r="B153" s="78">
        <v>0</v>
      </c>
      <c r="C153" s="59">
        <v>0</v>
      </c>
      <c r="D153" s="79"/>
      <c r="E153" s="58"/>
    </row>
    <row r="154" spans="1:5" ht="20.25" customHeight="1">
      <c r="A154" s="58" t="s">
        <v>139</v>
      </c>
      <c r="B154" s="78">
        <v>0</v>
      </c>
      <c r="C154" s="59">
        <v>0</v>
      </c>
      <c r="D154" s="79"/>
      <c r="E154" s="58"/>
    </row>
    <row r="155" spans="1:5" ht="20.25" customHeight="1">
      <c r="A155" s="81" t="s">
        <v>231</v>
      </c>
      <c r="B155" s="78">
        <v>0</v>
      </c>
      <c r="C155" s="59">
        <v>0</v>
      </c>
      <c r="D155" s="79"/>
      <c r="E155" s="58"/>
    </row>
    <row r="156" spans="1:5" ht="20.25" customHeight="1">
      <c r="A156" s="81" t="s">
        <v>232</v>
      </c>
      <c r="B156" s="78">
        <v>0</v>
      </c>
      <c r="C156" s="59">
        <v>0</v>
      </c>
      <c r="D156" s="79"/>
      <c r="E156" s="58"/>
    </row>
    <row r="157" spans="1:5" ht="20.25" customHeight="1">
      <c r="A157" s="81" t="s">
        <v>233</v>
      </c>
      <c r="B157" s="78">
        <v>0</v>
      </c>
      <c r="C157" s="59">
        <v>0</v>
      </c>
      <c r="D157" s="79"/>
      <c r="E157" s="58"/>
    </row>
    <row r="158" spans="1:5" ht="20.25" customHeight="1">
      <c r="A158" s="82" t="s">
        <v>180</v>
      </c>
      <c r="B158" s="78">
        <v>0</v>
      </c>
      <c r="C158" s="59">
        <v>0</v>
      </c>
      <c r="D158" s="79"/>
      <c r="E158" s="58"/>
    </row>
    <row r="159" spans="1:5" ht="20.25" customHeight="1">
      <c r="A159" s="82" t="s">
        <v>146</v>
      </c>
      <c r="B159" s="78">
        <v>0</v>
      </c>
      <c r="C159" s="59">
        <v>0</v>
      </c>
      <c r="D159" s="79"/>
      <c r="E159" s="58"/>
    </row>
    <row r="160" spans="1:5" ht="20.25" customHeight="1">
      <c r="A160" s="82" t="s">
        <v>234</v>
      </c>
      <c r="B160" s="78">
        <v>0</v>
      </c>
      <c r="C160" s="59">
        <v>0</v>
      </c>
      <c r="D160" s="79"/>
      <c r="E160" s="58"/>
    </row>
    <row r="161" spans="1:5" ht="20.25" customHeight="1">
      <c r="A161" s="80" t="s">
        <v>235</v>
      </c>
      <c r="B161" s="78"/>
      <c r="C161" s="59">
        <v>342</v>
      </c>
      <c r="D161" s="79">
        <v>0</v>
      </c>
      <c r="E161" s="40"/>
    </row>
    <row r="162" spans="1:5" ht="20.25" customHeight="1">
      <c r="A162" s="80" t="s">
        <v>137</v>
      </c>
      <c r="B162" s="78"/>
      <c r="C162" s="59">
        <v>222</v>
      </c>
      <c r="D162" s="79">
        <v>0</v>
      </c>
      <c r="E162" s="40"/>
    </row>
    <row r="163" spans="1:5" ht="20.25" customHeight="1">
      <c r="A163" s="81" t="s">
        <v>138</v>
      </c>
      <c r="B163" s="78">
        <v>0</v>
      </c>
      <c r="C163" s="59">
        <v>0</v>
      </c>
      <c r="D163" s="79"/>
      <c r="E163" s="58"/>
    </row>
    <row r="164" spans="1:5" ht="20.25" customHeight="1">
      <c r="A164" s="82" t="s">
        <v>139</v>
      </c>
      <c r="B164" s="78">
        <v>0</v>
      </c>
      <c r="C164" s="59">
        <v>0</v>
      </c>
      <c r="D164" s="79"/>
      <c r="E164" s="58"/>
    </row>
    <row r="165" spans="1:5" ht="20.25" customHeight="1">
      <c r="A165" s="82" t="s">
        <v>236</v>
      </c>
      <c r="B165" s="78">
        <v>0</v>
      </c>
      <c r="C165" s="59">
        <v>0</v>
      </c>
      <c r="D165" s="79"/>
      <c r="E165" s="58"/>
    </row>
    <row r="166" spans="1:5" ht="20.25" customHeight="1">
      <c r="A166" s="82" t="s">
        <v>237</v>
      </c>
      <c r="B166" s="78">
        <v>0</v>
      </c>
      <c r="C166" s="59">
        <v>0</v>
      </c>
      <c r="D166" s="79"/>
      <c r="E166" s="58"/>
    </row>
    <row r="167" spans="1:5" ht="20.25" customHeight="1">
      <c r="A167" s="82" t="s">
        <v>238</v>
      </c>
      <c r="B167" s="78">
        <v>0</v>
      </c>
      <c r="C167" s="59">
        <v>0</v>
      </c>
      <c r="D167" s="79"/>
      <c r="E167" s="58"/>
    </row>
    <row r="168" spans="1:5" ht="20.25" customHeight="1">
      <c r="A168" s="81" t="s">
        <v>239</v>
      </c>
      <c r="B168" s="78">
        <v>0</v>
      </c>
      <c r="C168" s="59">
        <v>0</v>
      </c>
      <c r="D168" s="79"/>
      <c r="E168" s="58"/>
    </row>
    <row r="169" spans="1:5" ht="20.25" customHeight="1">
      <c r="A169" s="81" t="s">
        <v>240</v>
      </c>
      <c r="B169" s="78">
        <v>0</v>
      </c>
      <c r="C169" s="59">
        <v>0</v>
      </c>
      <c r="D169" s="79"/>
      <c r="E169" s="58"/>
    </row>
    <row r="170" spans="1:5" ht="20.25" customHeight="1">
      <c r="A170" s="81" t="s">
        <v>241</v>
      </c>
      <c r="B170" s="78">
        <v>0</v>
      </c>
      <c r="C170" s="59">
        <v>0</v>
      </c>
      <c r="D170" s="79"/>
      <c r="E170" s="58"/>
    </row>
    <row r="171" spans="1:5" ht="20.25" customHeight="1">
      <c r="A171" s="82" t="s">
        <v>180</v>
      </c>
      <c r="B171" s="78">
        <v>0</v>
      </c>
      <c r="C171" s="59">
        <v>0</v>
      </c>
      <c r="D171" s="79"/>
      <c r="E171" s="58"/>
    </row>
    <row r="172" spans="1:5" ht="20.25" customHeight="1">
      <c r="A172" s="82" t="s">
        <v>146</v>
      </c>
      <c r="B172" s="78">
        <v>0</v>
      </c>
      <c r="C172" s="59">
        <v>0</v>
      </c>
      <c r="D172" s="79"/>
      <c r="E172" s="58"/>
    </row>
    <row r="173" spans="1:5" ht="20.25" customHeight="1">
      <c r="A173" s="83" t="s">
        <v>242</v>
      </c>
      <c r="B173" s="78"/>
      <c r="C173" s="59">
        <v>120</v>
      </c>
      <c r="D173" s="79">
        <v>0</v>
      </c>
      <c r="E173" s="40"/>
    </row>
    <row r="174" spans="1:5" ht="20.25" customHeight="1">
      <c r="A174" s="80" t="s">
        <v>243</v>
      </c>
      <c r="B174" s="78">
        <v>102</v>
      </c>
      <c r="C174" s="59">
        <v>102</v>
      </c>
      <c r="D174" s="79">
        <v>1</v>
      </c>
      <c r="E174" s="40"/>
    </row>
    <row r="175" spans="1:5" ht="20.25" customHeight="1">
      <c r="A175" s="80" t="s">
        <v>137</v>
      </c>
      <c r="B175" s="84">
        <v>102</v>
      </c>
      <c r="C175" s="59">
        <v>102</v>
      </c>
      <c r="D175" s="79">
        <v>1</v>
      </c>
      <c r="E175" s="40"/>
    </row>
    <row r="176" spans="1:5" s="85" customFormat="1" ht="20.25" customHeight="1">
      <c r="A176" s="81" t="s">
        <v>138</v>
      </c>
      <c r="B176" s="78">
        <v>0</v>
      </c>
      <c r="C176" s="59">
        <v>0</v>
      </c>
      <c r="D176" s="79"/>
      <c r="E176" s="58"/>
    </row>
    <row r="177" spans="1:5" ht="20.25" customHeight="1">
      <c r="A177" s="82" t="s">
        <v>139</v>
      </c>
      <c r="B177" s="78">
        <v>0</v>
      </c>
      <c r="C177" s="59">
        <v>0</v>
      </c>
      <c r="D177" s="79"/>
      <c r="E177" s="58"/>
    </row>
    <row r="178" spans="1:5" ht="20.25" customHeight="1">
      <c r="A178" s="82" t="s">
        <v>244</v>
      </c>
      <c r="B178" s="78">
        <v>0</v>
      </c>
      <c r="C178" s="59">
        <v>0</v>
      </c>
      <c r="D178" s="79"/>
      <c r="E178" s="58"/>
    </row>
    <row r="179" spans="1:5" ht="20.25" customHeight="1">
      <c r="A179" s="82" t="s">
        <v>146</v>
      </c>
      <c r="B179" s="78">
        <v>0</v>
      </c>
      <c r="C179" s="59">
        <v>0</v>
      </c>
      <c r="D179" s="79"/>
      <c r="E179" s="58"/>
    </row>
    <row r="180" spans="1:5" ht="20.25" customHeight="1">
      <c r="A180" s="58" t="s">
        <v>245</v>
      </c>
      <c r="B180" s="78">
        <v>0</v>
      </c>
      <c r="C180" s="59">
        <v>0</v>
      </c>
      <c r="D180" s="79"/>
      <c r="E180" s="58"/>
    </row>
    <row r="181" spans="1:5" ht="20.25" customHeight="1">
      <c r="A181" s="81" t="s">
        <v>246</v>
      </c>
      <c r="B181" s="78">
        <v>0</v>
      </c>
      <c r="C181" s="59">
        <v>0</v>
      </c>
      <c r="D181" s="79"/>
      <c r="E181" s="58"/>
    </row>
    <row r="182" spans="1:5" ht="20.25" customHeight="1">
      <c r="A182" s="81" t="s">
        <v>137</v>
      </c>
      <c r="B182" s="78">
        <v>0</v>
      </c>
      <c r="C182" s="59">
        <v>0</v>
      </c>
      <c r="D182" s="79"/>
      <c r="E182" s="58"/>
    </row>
    <row r="183" spans="1:5" ht="20.25" customHeight="1">
      <c r="A183" s="81" t="s">
        <v>138</v>
      </c>
      <c r="B183" s="78">
        <v>0</v>
      </c>
      <c r="C183" s="59">
        <v>0</v>
      </c>
      <c r="D183" s="79"/>
      <c r="E183" s="58"/>
    </row>
    <row r="184" spans="1:5" ht="20.25" customHeight="1">
      <c r="A184" s="82" t="s">
        <v>139</v>
      </c>
      <c r="B184" s="78">
        <v>0</v>
      </c>
      <c r="C184" s="59">
        <v>0</v>
      </c>
      <c r="D184" s="79"/>
      <c r="E184" s="58"/>
    </row>
    <row r="185" spans="1:5" ht="20.25" customHeight="1">
      <c r="A185" s="82" t="s">
        <v>247</v>
      </c>
      <c r="B185" s="78">
        <v>0</v>
      </c>
      <c r="C185" s="59">
        <v>0</v>
      </c>
      <c r="D185" s="79"/>
      <c r="E185" s="58"/>
    </row>
    <row r="186" spans="1:5" ht="20.25" customHeight="1">
      <c r="A186" s="82" t="s">
        <v>146</v>
      </c>
      <c r="B186" s="78">
        <v>0</v>
      </c>
      <c r="C186" s="59">
        <v>0</v>
      </c>
      <c r="D186" s="79"/>
      <c r="E186" s="58"/>
    </row>
    <row r="187" spans="1:5" ht="20.25" customHeight="1">
      <c r="A187" s="81" t="s">
        <v>248</v>
      </c>
      <c r="B187" s="78">
        <v>0</v>
      </c>
      <c r="C187" s="59">
        <v>0</v>
      </c>
      <c r="D187" s="79"/>
      <c r="E187" s="58"/>
    </row>
    <row r="188" spans="1:5" ht="20.25" customHeight="1">
      <c r="A188" s="81" t="s">
        <v>249</v>
      </c>
      <c r="B188" s="78">
        <v>0</v>
      </c>
      <c r="C188" s="59">
        <v>0</v>
      </c>
      <c r="D188" s="79"/>
      <c r="E188" s="58"/>
    </row>
    <row r="189" spans="1:5" ht="20.25" customHeight="1">
      <c r="A189" s="81" t="s">
        <v>137</v>
      </c>
      <c r="B189" s="78">
        <v>0</v>
      </c>
      <c r="C189" s="59">
        <v>0</v>
      </c>
      <c r="D189" s="79"/>
      <c r="E189" s="58"/>
    </row>
    <row r="190" spans="1:5" ht="20.25" customHeight="1">
      <c r="A190" s="82" t="s">
        <v>138</v>
      </c>
      <c r="B190" s="78">
        <v>0</v>
      </c>
      <c r="C190" s="59">
        <v>0</v>
      </c>
      <c r="D190" s="79"/>
      <c r="E190" s="58"/>
    </row>
    <row r="191" spans="1:5" ht="20.25" customHeight="1">
      <c r="A191" s="82" t="s">
        <v>139</v>
      </c>
      <c r="B191" s="78">
        <v>0</v>
      </c>
      <c r="C191" s="59">
        <v>0</v>
      </c>
      <c r="D191" s="79"/>
      <c r="E191" s="58"/>
    </row>
    <row r="192" spans="1:5" ht="20.25" customHeight="1">
      <c r="A192" s="82" t="s">
        <v>250</v>
      </c>
      <c r="B192" s="78">
        <v>0</v>
      </c>
      <c r="C192" s="59">
        <v>0</v>
      </c>
      <c r="D192" s="79"/>
      <c r="E192" s="58"/>
    </row>
    <row r="193" spans="1:5" ht="20.25" customHeight="1">
      <c r="A193" s="58" t="s">
        <v>251</v>
      </c>
      <c r="B193" s="78">
        <v>0</v>
      </c>
      <c r="C193" s="59">
        <v>0</v>
      </c>
      <c r="D193" s="79"/>
      <c r="E193" s="58"/>
    </row>
    <row r="194" spans="1:5" ht="20.25" customHeight="1">
      <c r="A194" s="81" t="s">
        <v>252</v>
      </c>
      <c r="B194" s="78">
        <v>0</v>
      </c>
      <c r="C194" s="59">
        <v>0</v>
      </c>
      <c r="D194" s="79"/>
      <c r="E194" s="58"/>
    </row>
    <row r="195" spans="1:5" ht="20.25" customHeight="1">
      <c r="A195" s="81" t="s">
        <v>146</v>
      </c>
      <c r="B195" s="78">
        <v>0</v>
      </c>
      <c r="C195" s="59">
        <v>0</v>
      </c>
      <c r="D195" s="79"/>
      <c r="E195" s="58"/>
    </row>
    <row r="196" spans="1:5" ht="20.25" customHeight="1">
      <c r="A196" s="81" t="s">
        <v>253</v>
      </c>
      <c r="B196" s="78">
        <v>0</v>
      </c>
      <c r="C196" s="59">
        <v>0</v>
      </c>
      <c r="D196" s="79"/>
      <c r="E196" s="58"/>
    </row>
    <row r="197" spans="1:5" ht="20.25" customHeight="1">
      <c r="A197" s="83" t="s">
        <v>254</v>
      </c>
      <c r="B197" s="78">
        <v>150</v>
      </c>
      <c r="C197" s="59">
        <v>151</v>
      </c>
      <c r="D197" s="79">
        <v>0.99339999999999995</v>
      </c>
      <c r="E197" s="40"/>
    </row>
    <row r="198" spans="1:5" ht="20.25" customHeight="1">
      <c r="A198" s="83" t="s">
        <v>137</v>
      </c>
      <c r="B198" s="78">
        <v>150</v>
      </c>
      <c r="C198" s="59">
        <v>151</v>
      </c>
      <c r="D198" s="79">
        <v>0.99339999999999995</v>
      </c>
      <c r="E198" s="40"/>
    </row>
    <row r="199" spans="1:5" ht="20.25" customHeight="1">
      <c r="A199" s="82" t="s">
        <v>138</v>
      </c>
      <c r="B199" s="78">
        <v>0</v>
      </c>
      <c r="C199" s="59">
        <v>0</v>
      </c>
      <c r="D199" s="79"/>
      <c r="E199" s="58"/>
    </row>
    <row r="200" spans="1:5" ht="20.25" customHeight="1">
      <c r="A200" s="81" t="s">
        <v>139</v>
      </c>
      <c r="B200" s="78">
        <v>0</v>
      </c>
      <c r="C200" s="59">
        <v>0</v>
      </c>
      <c r="D200" s="79"/>
      <c r="E200" s="58"/>
    </row>
    <row r="201" spans="1:5" ht="20.25" customHeight="1">
      <c r="A201" s="81" t="s">
        <v>255</v>
      </c>
      <c r="B201" s="78">
        <v>0</v>
      </c>
      <c r="C201" s="59">
        <v>0</v>
      </c>
      <c r="D201" s="79"/>
      <c r="E201" s="58"/>
    </row>
    <row r="202" spans="1:5" ht="20.25" customHeight="1">
      <c r="A202" s="81" t="s">
        <v>256</v>
      </c>
      <c r="B202" s="78">
        <v>0</v>
      </c>
      <c r="C202" s="59">
        <v>0</v>
      </c>
      <c r="D202" s="79"/>
      <c r="E202" s="58"/>
    </row>
    <row r="203" spans="1:5" ht="20.25" customHeight="1">
      <c r="A203" s="82" t="s">
        <v>257</v>
      </c>
      <c r="B203" s="78">
        <v>0</v>
      </c>
      <c r="C203" s="59">
        <v>0</v>
      </c>
      <c r="D203" s="79"/>
      <c r="E203" s="58"/>
    </row>
    <row r="204" spans="1:5" ht="20.25" customHeight="1">
      <c r="A204" s="82" t="s">
        <v>137</v>
      </c>
      <c r="B204" s="78">
        <v>0</v>
      </c>
      <c r="C204" s="59">
        <v>0</v>
      </c>
      <c r="D204" s="79"/>
      <c r="E204" s="58"/>
    </row>
    <row r="205" spans="1:5" ht="20.25" customHeight="1">
      <c r="A205" s="82" t="s">
        <v>138</v>
      </c>
      <c r="B205" s="78">
        <v>0</v>
      </c>
      <c r="C205" s="59">
        <v>0</v>
      </c>
      <c r="D205" s="79"/>
      <c r="E205" s="58"/>
    </row>
    <row r="206" spans="1:5" ht="20.25" customHeight="1">
      <c r="A206" s="58" t="s">
        <v>139</v>
      </c>
      <c r="B206" s="78">
        <v>0</v>
      </c>
      <c r="C206" s="59">
        <v>0</v>
      </c>
      <c r="D206" s="79"/>
      <c r="E206" s="58"/>
    </row>
    <row r="207" spans="1:5" ht="20.25" customHeight="1">
      <c r="A207" s="81" t="s">
        <v>151</v>
      </c>
      <c r="B207" s="78">
        <v>0</v>
      </c>
      <c r="C207" s="59">
        <v>0</v>
      </c>
      <c r="D207" s="79"/>
      <c r="E207" s="58"/>
    </row>
    <row r="208" spans="1:5" ht="20.25" customHeight="1">
      <c r="A208" s="81" t="s">
        <v>146</v>
      </c>
      <c r="B208" s="78">
        <v>0</v>
      </c>
      <c r="C208" s="59">
        <v>0</v>
      </c>
      <c r="D208" s="79"/>
      <c r="E208" s="58"/>
    </row>
    <row r="209" spans="1:5" ht="20.25" customHeight="1">
      <c r="A209" s="81" t="s">
        <v>258</v>
      </c>
      <c r="B209" s="78">
        <v>0</v>
      </c>
      <c r="C209" s="59">
        <v>0</v>
      </c>
      <c r="D209" s="79"/>
      <c r="E209" s="58"/>
    </row>
    <row r="210" spans="1:5" ht="20.25" customHeight="1">
      <c r="A210" s="83" t="s">
        <v>259</v>
      </c>
      <c r="B210" s="78">
        <v>190</v>
      </c>
      <c r="C210" s="59">
        <v>193</v>
      </c>
      <c r="D210" s="79">
        <v>0.98450000000000004</v>
      </c>
      <c r="E210" s="40"/>
    </row>
    <row r="211" spans="1:5" ht="20.25" customHeight="1">
      <c r="A211" s="83" t="s">
        <v>137</v>
      </c>
      <c r="B211" s="84">
        <v>190</v>
      </c>
      <c r="C211" s="59">
        <v>193</v>
      </c>
      <c r="D211" s="79">
        <v>0.98450000000000004</v>
      </c>
      <c r="E211" s="86"/>
    </row>
    <row r="212" spans="1:5" ht="20.25" customHeight="1">
      <c r="A212" s="82" t="s">
        <v>138</v>
      </c>
      <c r="B212" s="84">
        <v>0</v>
      </c>
      <c r="C212" s="59">
        <v>0</v>
      </c>
      <c r="D212" s="79"/>
      <c r="E212" s="87"/>
    </row>
    <row r="213" spans="1:5" ht="20.25" customHeight="1">
      <c r="A213" s="81" t="s">
        <v>139</v>
      </c>
      <c r="B213" s="84">
        <v>0</v>
      </c>
      <c r="C213" s="59">
        <v>0</v>
      </c>
      <c r="D213" s="79"/>
      <c r="E213" s="87"/>
    </row>
    <row r="214" spans="1:5" ht="20.25" customHeight="1">
      <c r="A214" s="81" t="s">
        <v>260</v>
      </c>
      <c r="B214" s="78">
        <v>0</v>
      </c>
      <c r="C214" s="59">
        <v>0</v>
      </c>
      <c r="D214" s="79"/>
      <c r="E214" s="58"/>
    </row>
    <row r="215" spans="1:5" ht="20.25" customHeight="1">
      <c r="A215" s="81" t="s">
        <v>261</v>
      </c>
      <c r="B215" s="78">
        <v>0</v>
      </c>
      <c r="C215" s="59">
        <v>0</v>
      </c>
      <c r="D215" s="79"/>
      <c r="E215" s="58"/>
    </row>
    <row r="216" spans="1:5" ht="20.25" customHeight="1">
      <c r="A216" s="82" t="s">
        <v>146</v>
      </c>
      <c r="B216" s="88">
        <v>0</v>
      </c>
      <c r="C216" s="59">
        <v>0</v>
      </c>
      <c r="D216" s="79"/>
      <c r="E216" s="58"/>
    </row>
    <row r="217" spans="1:5" ht="20.25" customHeight="1">
      <c r="A217" s="82" t="s">
        <v>262</v>
      </c>
      <c r="B217" s="88">
        <v>0</v>
      </c>
      <c r="C217" s="59">
        <v>0</v>
      </c>
      <c r="D217" s="79"/>
      <c r="E217" s="58"/>
    </row>
    <row r="218" spans="1:5" ht="20.25" customHeight="1">
      <c r="A218" s="83" t="s">
        <v>263</v>
      </c>
      <c r="B218" s="88">
        <v>1450</v>
      </c>
      <c r="C218" s="59">
        <v>1451</v>
      </c>
      <c r="D218" s="79">
        <v>0.99929999999999997</v>
      </c>
      <c r="E218" s="40"/>
    </row>
    <row r="219" spans="1:5" ht="20.25" customHeight="1">
      <c r="A219" s="83" t="s">
        <v>137</v>
      </c>
      <c r="B219" s="88">
        <v>1100</v>
      </c>
      <c r="C219" s="59">
        <v>1120</v>
      </c>
      <c r="D219" s="79">
        <v>0.98209999999999997</v>
      </c>
      <c r="E219" s="40"/>
    </row>
    <row r="220" spans="1:5" ht="20.25" customHeight="1">
      <c r="A220" s="81" t="s">
        <v>138</v>
      </c>
      <c r="B220" s="88">
        <v>0</v>
      </c>
      <c r="C220" s="59">
        <v>0</v>
      </c>
      <c r="D220" s="79"/>
      <c r="E220" s="58"/>
    </row>
    <row r="221" spans="1:5" ht="20.25" customHeight="1">
      <c r="A221" s="81" t="s">
        <v>139</v>
      </c>
      <c r="B221" s="88">
        <v>0</v>
      </c>
      <c r="C221" s="59">
        <v>0</v>
      </c>
      <c r="D221" s="79"/>
      <c r="E221" s="58"/>
    </row>
    <row r="222" spans="1:5" ht="20.25" customHeight="1">
      <c r="A222" s="81" t="s">
        <v>264</v>
      </c>
      <c r="B222" s="88">
        <v>0</v>
      </c>
      <c r="C222" s="59">
        <v>0</v>
      </c>
      <c r="D222" s="79"/>
      <c r="E222" s="58"/>
    </row>
    <row r="223" spans="1:5" ht="20.25" customHeight="1">
      <c r="A223" s="82" t="s">
        <v>146</v>
      </c>
      <c r="B223" s="88">
        <v>0</v>
      </c>
      <c r="C223" s="59">
        <v>0</v>
      </c>
      <c r="D223" s="79"/>
      <c r="E223" s="58"/>
    </row>
    <row r="224" spans="1:5" ht="20.25" customHeight="1">
      <c r="A224" s="83" t="s">
        <v>265</v>
      </c>
      <c r="B224" s="88">
        <v>350</v>
      </c>
      <c r="C224" s="59">
        <v>331</v>
      </c>
      <c r="D224" s="79">
        <v>1.0573999999999999</v>
      </c>
      <c r="E224" s="40"/>
    </row>
    <row r="225" spans="1:5" ht="20.25" customHeight="1">
      <c r="A225" s="83" t="s">
        <v>266</v>
      </c>
      <c r="B225" s="88">
        <v>530</v>
      </c>
      <c r="C225" s="59">
        <v>527</v>
      </c>
      <c r="D225" s="79">
        <v>1.0057</v>
      </c>
      <c r="E225" s="40"/>
    </row>
    <row r="226" spans="1:5" ht="20.25" customHeight="1">
      <c r="A226" s="80" t="s">
        <v>137</v>
      </c>
      <c r="B226" s="88">
        <v>530</v>
      </c>
      <c r="C226" s="59">
        <v>527</v>
      </c>
      <c r="D226" s="79">
        <v>1.0057</v>
      </c>
      <c r="E226" s="40"/>
    </row>
    <row r="227" spans="1:5" ht="20.25" customHeight="1">
      <c r="A227" s="81" t="s">
        <v>138</v>
      </c>
      <c r="B227" s="88">
        <v>0</v>
      </c>
      <c r="C227" s="59">
        <v>0</v>
      </c>
      <c r="D227" s="79"/>
      <c r="E227" s="58"/>
    </row>
    <row r="228" spans="1:5" ht="20.25" customHeight="1">
      <c r="A228" s="81" t="s">
        <v>139</v>
      </c>
      <c r="B228" s="88">
        <v>0</v>
      </c>
      <c r="C228" s="59">
        <v>0</v>
      </c>
      <c r="D228" s="79"/>
      <c r="E228" s="58"/>
    </row>
    <row r="229" spans="1:5" ht="20.25" customHeight="1">
      <c r="A229" s="82" t="s">
        <v>146</v>
      </c>
      <c r="B229" s="88">
        <v>0</v>
      </c>
      <c r="C229" s="59">
        <v>0</v>
      </c>
      <c r="D229" s="79"/>
      <c r="E229" s="58"/>
    </row>
    <row r="230" spans="1:5" ht="20.25" customHeight="1">
      <c r="A230" s="82" t="s">
        <v>267</v>
      </c>
      <c r="B230" s="88">
        <v>0</v>
      </c>
      <c r="C230" s="59">
        <v>0</v>
      </c>
      <c r="D230" s="79"/>
      <c r="E230" s="58"/>
    </row>
    <row r="231" spans="1:5" ht="20.25" customHeight="1">
      <c r="A231" s="83" t="s">
        <v>268</v>
      </c>
      <c r="B231" s="88">
        <v>425</v>
      </c>
      <c r="C231" s="59">
        <v>421</v>
      </c>
      <c r="D231" s="79">
        <v>1.0095000000000001</v>
      </c>
      <c r="E231" s="40"/>
    </row>
    <row r="232" spans="1:5" ht="20.25" customHeight="1">
      <c r="A232" s="40" t="s">
        <v>137</v>
      </c>
      <c r="B232" s="78">
        <v>425</v>
      </c>
      <c r="C232" s="59">
        <v>421</v>
      </c>
      <c r="D232" s="79">
        <v>1.0095000000000001</v>
      </c>
      <c r="E232" s="40"/>
    </row>
    <row r="233" spans="1:5" ht="20.25" customHeight="1">
      <c r="A233" s="81" t="s">
        <v>138</v>
      </c>
      <c r="B233" s="78">
        <v>0</v>
      </c>
      <c r="C233" s="59">
        <v>0</v>
      </c>
      <c r="D233" s="79"/>
      <c r="E233" s="58"/>
    </row>
    <row r="234" spans="1:5" ht="20.25" customHeight="1">
      <c r="A234" s="81" t="s">
        <v>139</v>
      </c>
      <c r="B234" s="78">
        <v>0</v>
      </c>
      <c r="C234" s="59">
        <v>0</v>
      </c>
      <c r="D234" s="79"/>
      <c r="E234" s="58"/>
    </row>
    <row r="235" spans="1:5" ht="20.25" customHeight="1">
      <c r="A235" s="81" t="s">
        <v>146</v>
      </c>
      <c r="B235" s="78">
        <v>0</v>
      </c>
      <c r="C235" s="59">
        <v>0</v>
      </c>
      <c r="D235" s="79"/>
      <c r="E235" s="58"/>
    </row>
    <row r="236" spans="1:5" ht="20.25" customHeight="1">
      <c r="A236" s="82" t="s">
        <v>269</v>
      </c>
      <c r="B236" s="78">
        <v>0</v>
      </c>
      <c r="C236" s="59">
        <v>0</v>
      </c>
      <c r="D236" s="79"/>
      <c r="E236" s="58"/>
    </row>
    <row r="237" spans="1:5" ht="20.25" customHeight="1">
      <c r="A237" s="83" t="s">
        <v>270</v>
      </c>
      <c r="B237" s="78">
        <v>320</v>
      </c>
      <c r="C237" s="59">
        <v>315</v>
      </c>
      <c r="D237" s="79">
        <v>1.0159</v>
      </c>
      <c r="E237" s="40"/>
    </row>
    <row r="238" spans="1:5" ht="20.25" customHeight="1">
      <c r="A238" s="83" t="s">
        <v>137</v>
      </c>
      <c r="B238" s="78">
        <v>320</v>
      </c>
      <c r="C238" s="59">
        <v>315</v>
      </c>
      <c r="D238" s="79">
        <v>1.0159</v>
      </c>
      <c r="E238" s="40"/>
    </row>
    <row r="239" spans="1:5" ht="20.25" customHeight="1">
      <c r="A239" s="81" t="s">
        <v>138</v>
      </c>
      <c r="B239" s="78">
        <v>0</v>
      </c>
      <c r="C239" s="59">
        <v>0</v>
      </c>
      <c r="D239" s="79"/>
      <c r="E239" s="58"/>
    </row>
    <row r="240" spans="1:5" ht="20.25" customHeight="1">
      <c r="A240" s="81" t="s">
        <v>139</v>
      </c>
      <c r="B240" s="78">
        <v>0</v>
      </c>
      <c r="C240" s="59">
        <v>0</v>
      </c>
      <c r="D240" s="79"/>
      <c r="E240" s="58"/>
    </row>
    <row r="241" spans="1:5" ht="20.25" customHeight="1">
      <c r="A241" s="81" t="s">
        <v>146</v>
      </c>
      <c r="B241" s="78">
        <v>0</v>
      </c>
      <c r="C241" s="59">
        <v>0</v>
      </c>
      <c r="D241" s="79"/>
      <c r="E241" s="58"/>
    </row>
    <row r="242" spans="1:5" ht="20.25" customHeight="1">
      <c r="A242" s="82" t="s">
        <v>271</v>
      </c>
      <c r="B242" s="78">
        <v>0</v>
      </c>
      <c r="C242" s="59">
        <v>0</v>
      </c>
      <c r="D242" s="79"/>
      <c r="E242" s="58"/>
    </row>
    <row r="243" spans="1:5" ht="20.25" customHeight="1">
      <c r="A243" s="82" t="s">
        <v>272</v>
      </c>
      <c r="B243" s="78">
        <v>0</v>
      </c>
      <c r="C243" s="59">
        <v>0</v>
      </c>
      <c r="D243" s="79"/>
      <c r="E243" s="58"/>
    </row>
    <row r="244" spans="1:5" ht="20.25" customHeight="1">
      <c r="A244" s="82" t="s">
        <v>137</v>
      </c>
      <c r="B244" s="78">
        <v>0</v>
      </c>
      <c r="C244" s="59">
        <v>0</v>
      </c>
      <c r="D244" s="79"/>
      <c r="E244" s="58"/>
    </row>
    <row r="245" spans="1:5" ht="20.25" customHeight="1">
      <c r="A245" s="58" t="s">
        <v>138</v>
      </c>
      <c r="B245" s="78">
        <v>0</v>
      </c>
      <c r="C245" s="59">
        <v>0</v>
      </c>
      <c r="D245" s="79"/>
      <c r="E245" s="58"/>
    </row>
    <row r="246" spans="1:5" ht="20.25" customHeight="1">
      <c r="A246" s="81" t="s">
        <v>139</v>
      </c>
      <c r="B246" s="78">
        <v>0</v>
      </c>
      <c r="C246" s="59">
        <v>0</v>
      </c>
      <c r="D246" s="79"/>
      <c r="E246" s="58"/>
    </row>
    <row r="247" spans="1:5" ht="20.25" customHeight="1">
      <c r="A247" s="81" t="s">
        <v>146</v>
      </c>
      <c r="B247" s="78">
        <v>0</v>
      </c>
      <c r="C247" s="59">
        <v>0</v>
      </c>
      <c r="D247" s="79"/>
      <c r="E247" s="58"/>
    </row>
    <row r="248" spans="1:5" ht="20.25" customHeight="1">
      <c r="A248" s="81" t="s">
        <v>273</v>
      </c>
      <c r="B248" s="78">
        <v>0</v>
      </c>
      <c r="C248" s="59">
        <v>0</v>
      </c>
      <c r="D248" s="79"/>
      <c r="E248" s="58"/>
    </row>
    <row r="249" spans="1:5" ht="20.25" customHeight="1">
      <c r="A249" s="82" t="s">
        <v>274</v>
      </c>
      <c r="B249" s="78">
        <v>0</v>
      </c>
      <c r="C249" s="59">
        <v>0</v>
      </c>
      <c r="D249" s="79"/>
      <c r="E249" s="58"/>
    </row>
    <row r="250" spans="1:5" ht="20.25" customHeight="1">
      <c r="A250" s="82" t="s">
        <v>137</v>
      </c>
      <c r="B250" s="78">
        <v>0</v>
      </c>
      <c r="C250" s="59">
        <v>0</v>
      </c>
      <c r="D250" s="79"/>
      <c r="E250" s="58"/>
    </row>
    <row r="251" spans="1:5" ht="20.25" customHeight="1">
      <c r="A251" s="82" t="s">
        <v>138</v>
      </c>
      <c r="B251" s="78">
        <v>0</v>
      </c>
      <c r="C251" s="59">
        <v>0</v>
      </c>
      <c r="D251" s="79"/>
      <c r="E251" s="58"/>
    </row>
    <row r="252" spans="1:5" ht="20.25" customHeight="1">
      <c r="A252" s="81" t="s">
        <v>139</v>
      </c>
      <c r="B252" s="78">
        <v>0</v>
      </c>
      <c r="C252" s="59">
        <v>0</v>
      </c>
      <c r="D252" s="79"/>
      <c r="E252" s="58"/>
    </row>
    <row r="253" spans="1:5" ht="20.25" customHeight="1">
      <c r="A253" s="81" t="s">
        <v>146</v>
      </c>
      <c r="B253" s="78">
        <v>0</v>
      </c>
      <c r="C253" s="59">
        <v>0</v>
      </c>
      <c r="D253" s="79"/>
      <c r="E253" s="58"/>
    </row>
    <row r="254" spans="1:5" ht="20.25" customHeight="1">
      <c r="A254" s="81" t="s">
        <v>275</v>
      </c>
      <c r="B254" s="78">
        <v>0</v>
      </c>
      <c r="C254" s="59">
        <v>0</v>
      </c>
      <c r="D254" s="79"/>
      <c r="E254" s="58"/>
    </row>
    <row r="255" spans="1:5" ht="20.25" customHeight="1">
      <c r="A255" s="83" t="s">
        <v>276</v>
      </c>
      <c r="B255" s="78">
        <v>17145</v>
      </c>
      <c r="C255" s="59">
        <v>24830</v>
      </c>
      <c r="D255" s="79">
        <v>0.6905</v>
      </c>
      <c r="E255" s="40"/>
    </row>
    <row r="256" spans="1:5" ht="20.25" customHeight="1">
      <c r="A256" s="82" t="s">
        <v>277</v>
      </c>
      <c r="B256" s="78">
        <v>0</v>
      </c>
      <c r="C256" s="59">
        <v>0</v>
      </c>
      <c r="D256" s="79"/>
      <c r="E256" s="58"/>
    </row>
    <row r="257" spans="1:5" ht="20.25" customHeight="1">
      <c r="A257" s="83" t="s">
        <v>278</v>
      </c>
      <c r="B257" s="78">
        <v>17145</v>
      </c>
      <c r="C257" s="59">
        <v>24830</v>
      </c>
      <c r="D257" s="79">
        <v>0.6905</v>
      </c>
      <c r="E257" s="40"/>
    </row>
    <row r="258" spans="1:5" ht="20.25" customHeight="1">
      <c r="A258" s="58" t="s">
        <v>88</v>
      </c>
      <c r="B258" s="78">
        <v>0</v>
      </c>
      <c r="C258" s="59">
        <v>0</v>
      </c>
      <c r="D258" s="79"/>
      <c r="E258" s="58"/>
    </row>
    <row r="259" spans="1:5" ht="20.25" customHeight="1">
      <c r="A259" s="81" t="s">
        <v>279</v>
      </c>
      <c r="B259" s="78">
        <v>0</v>
      </c>
      <c r="C259" s="59">
        <v>0</v>
      </c>
      <c r="D259" s="79"/>
      <c r="E259" s="58"/>
    </row>
    <row r="260" spans="1:5" ht="20.25" customHeight="1">
      <c r="A260" s="81" t="s">
        <v>280</v>
      </c>
      <c r="B260" s="78">
        <v>0</v>
      </c>
      <c r="C260" s="59">
        <v>0</v>
      </c>
      <c r="D260" s="79"/>
      <c r="E260" s="58"/>
    </row>
    <row r="261" spans="1:5" ht="20.25" customHeight="1">
      <c r="A261" s="40" t="s">
        <v>89</v>
      </c>
      <c r="B261" s="78">
        <v>76</v>
      </c>
      <c r="C261" s="59">
        <v>906</v>
      </c>
      <c r="D261" s="79">
        <v>8.3900000000000002E-2</v>
      </c>
      <c r="E261" s="40"/>
    </row>
    <row r="262" spans="1:5" ht="20.25" customHeight="1">
      <c r="A262" s="83" t="s">
        <v>281</v>
      </c>
      <c r="B262" s="78">
        <v>76</v>
      </c>
      <c r="C262" s="59">
        <v>586</v>
      </c>
      <c r="D262" s="79">
        <v>0.12970000000000001</v>
      </c>
      <c r="E262" s="40"/>
    </row>
    <row r="263" spans="1:5" ht="20.25" customHeight="1">
      <c r="A263" s="83" t="s">
        <v>282</v>
      </c>
      <c r="B263" s="78">
        <v>28</v>
      </c>
      <c r="C263" s="59">
        <v>28</v>
      </c>
      <c r="D263" s="79">
        <v>1</v>
      </c>
      <c r="E263" s="40"/>
    </row>
    <row r="264" spans="1:5" ht="20.25" customHeight="1">
      <c r="A264" s="81" t="s">
        <v>283</v>
      </c>
      <c r="B264" s="78">
        <v>0</v>
      </c>
      <c r="C264" s="59">
        <v>0</v>
      </c>
      <c r="D264" s="79"/>
      <c r="E264" s="58"/>
    </row>
    <row r="265" spans="1:5" ht="20.25" customHeight="1">
      <c r="A265" s="80" t="s">
        <v>284</v>
      </c>
      <c r="B265" s="78">
        <v>10</v>
      </c>
      <c r="C265" s="59">
        <v>480</v>
      </c>
      <c r="D265" s="79">
        <v>2.0799999999999999E-2</v>
      </c>
      <c r="E265" s="40"/>
    </row>
    <row r="266" spans="1:5" ht="20.25" customHeight="1">
      <c r="A266" s="81" t="s">
        <v>285</v>
      </c>
      <c r="B266" s="78">
        <v>0</v>
      </c>
      <c r="C266" s="59">
        <v>0</v>
      </c>
      <c r="D266" s="79"/>
      <c r="E266" s="58"/>
    </row>
    <row r="267" spans="1:5" ht="20.25" customHeight="1">
      <c r="A267" s="82" t="s">
        <v>286</v>
      </c>
      <c r="B267" s="78">
        <v>0</v>
      </c>
      <c r="C267" s="59">
        <v>0</v>
      </c>
      <c r="D267" s="79"/>
      <c r="E267" s="58"/>
    </row>
    <row r="268" spans="1:5" ht="20.25" customHeight="1">
      <c r="A268" s="83" t="s">
        <v>287</v>
      </c>
      <c r="B268" s="78">
        <v>28</v>
      </c>
      <c r="C268" s="59">
        <v>28</v>
      </c>
      <c r="D268" s="79">
        <v>1</v>
      </c>
      <c r="E268" s="40"/>
    </row>
    <row r="269" spans="1:5" ht="26.25" customHeight="1">
      <c r="A269" s="83" t="s">
        <v>288</v>
      </c>
      <c r="B269" s="78">
        <v>5</v>
      </c>
      <c r="C269" s="59">
        <v>45</v>
      </c>
      <c r="D269" s="79">
        <v>0.1111</v>
      </c>
      <c r="E269" s="40"/>
    </row>
    <row r="270" spans="1:5" ht="26.25" customHeight="1">
      <c r="A270" s="83" t="s">
        <v>289</v>
      </c>
      <c r="B270" s="78"/>
      <c r="C270" s="59"/>
      <c r="D270" s="79"/>
      <c r="E270" s="40"/>
    </row>
    <row r="271" spans="1:5" ht="26.25" customHeight="1">
      <c r="A271" s="83" t="s">
        <v>290</v>
      </c>
      <c r="B271" s="78">
        <v>5</v>
      </c>
      <c r="C271" s="59">
        <v>5</v>
      </c>
      <c r="D271" s="79">
        <v>1</v>
      </c>
      <c r="E271" s="40"/>
    </row>
    <row r="272" spans="1:5" ht="20.25" customHeight="1">
      <c r="A272" s="83" t="s">
        <v>291</v>
      </c>
      <c r="B272" s="78"/>
      <c r="C272" s="59">
        <v>320</v>
      </c>
      <c r="D272" s="79">
        <v>0</v>
      </c>
      <c r="E272" s="40"/>
    </row>
    <row r="273" spans="1:5" ht="20.25" customHeight="1">
      <c r="A273" s="40" t="s">
        <v>90</v>
      </c>
      <c r="B273" s="78">
        <v>10489</v>
      </c>
      <c r="C273" s="59">
        <v>10490</v>
      </c>
      <c r="D273" s="79">
        <v>0.99990000000000001</v>
      </c>
      <c r="E273" s="40"/>
    </row>
    <row r="274" spans="1:5" ht="20.25" customHeight="1">
      <c r="A274" s="80" t="s">
        <v>292</v>
      </c>
      <c r="B274" s="78">
        <v>500</v>
      </c>
      <c r="C274" s="59">
        <v>520</v>
      </c>
      <c r="D274" s="79">
        <v>0.96150000000000002</v>
      </c>
      <c r="E274" s="40"/>
    </row>
    <row r="275" spans="1:5" ht="20.25" customHeight="1">
      <c r="A275" s="80" t="s">
        <v>293</v>
      </c>
      <c r="B275" s="78"/>
      <c r="C275" s="59">
        <v>70</v>
      </c>
      <c r="D275" s="79">
        <v>0</v>
      </c>
      <c r="E275" s="40"/>
    </row>
    <row r="276" spans="1:5" ht="20.25" customHeight="1">
      <c r="A276" s="81" t="s">
        <v>294</v>
      </c>
      <c r="B276" s="78">
        <v>0</v>
      </c>
      <c r="C276" s="59">
        <v>0</v>
      </c>
      <c r="D276" s="79"/>
      <c r="E276" s="58"/>
    </row>
    <row r="277" spans="1:5" ht="20.25" customHeight="1">
      <c r="A277" s="83" t="s">
        <v>295</v>
      </c>
      <c r="B277" s="78"/>
      <c r="C277" s="59">
        <v>710</v>
      </c>
      <c r="D277" s="79">
        <v>0</v>
      </c>
      <c r="E277" s="40"/>
    </row>
    <row r="278" spans="1:5" ht="20.25" customHeight="1">
      <c r="A278" s="82" t="s">
        <v>296</v>
      </c>
      <c r="B278" s="78">
        <v>0</v>
      </c>
      <c r="C278" s="59">
        <v>0</v>
      </c>
      <c r="D278" s="79"/>
      <c r="E278" s="58"/>
    </row>
    <row r="279" spans="1:5" ht="20.25" customHeight="1">
      <c r="A279" s="82" t="s">
        <v>297</v>
      </c>
      <c r="B279" s="78">
        <v>0</v>
      </c>
      <c r="C279" s="59">
        <v>0</v>
      </c>
      <c r="D279" s="79"/>
      <c r="E279" s="58"/>
    </row>
    <row r="280" spans="1:5" ht="20.25" customHeight="1">
      <c r="A280" s="80" t="s">
        <v>298</v>
      </c>
      <c r="B280" s="78"/>
      <c r="C280" s="59">
        <v>40</v>
      </c>
      <c r="D280" s="79">
        <v>0</v>
      </c>
      <c r="E280" s="40"/>
    </row>
    <row r="281" spans="1:5" ht="20.25" customHeight="1">
      <c r="A281" s="81" t="s">
        <v>299</v>
      </c>
      <c r="B281" s="78">
        <v>0</v>
      </c>
      <c r="C281" s="59">
        <v>0</v>
      </c>
      <c r="D281" s="79"/>
      <c r="E281" s="58"/>
    </row>
    <row r="282" spans="1:5" ht="20.25" customHeight="1">
      <c r="A282" s="81" t="s">
        <v>300</v>
      </c>
      <c r="B282" s="78">
        <v>0</v>
      </c>
      <c r="C282" s="59">
        <v>0</v>
      </c>
      <c r="D282" s="79"/>
      <c r="E282" s="58"/>
    </row>
    <row r="283" spans="1:5" ht="20.25" customHeight="1">
      <c r="A283" s="82" t="s">
        <v>301</v>
      </c>
      <c r="B283" s="78">
        <v>500</v>
      </c>
      <c r="C283" s="59">
        <v>0</v>
      </c>
      <c r="D283" s="79"/>
      <c r="E283" s="58"/>
    </row>
    <row r="284" spans="1:5" ht="20.25" customHeight="1">
      <c r="A284" s="83" t="s">
        <v>302</v>
      </c>
      <c r="B284" s="78">
        <v>6900</v>
      </c>
      <c r="C284" s="59">
        <v>7272</v>
      </c>
      <c r="D284" s="79">
        <v>0.94879999999999998</v>
      </c>
      <c r="E284" s="40"/>
    </row>
    <row r="285" spans="1:5" ht="20.25" customHeight="1">
      <c r="A285" s="83" t="s">
        <v>137</v>
      </c>
      <c r="B285" s="78">
        <v>6900</v>
      </c>
      <c r="C285" s="59">
        <v>6821</v>
      </c>
      <c r="D285" s="79">
        <v>1.0116000000000001</v>
      </c>
      <c r="E285" s="40"/>
    </row>
    <row r="286" spans="1:5" ht="20.25" customHeight="1">
      <c r="A286" s="58" t="s">
        <v>138</v>
      </c>
      <c r="B286" s="78">
        <v>0</v>
      </c>
      <c r="C286" s="59">
        <v>0</v>
      </c>
      <c r="D286" s="79"/>
      <c r="E286" s="58"/>
    </row>
    <row r="287" spans="1:5" ht="20.25" customHeight="1">
      <c r="A287" s="81" t="s">
        <v>139</v>
      </c>
      <c r="B287" s="78">
        <v>0</v>
      </c>
      <c r="C287" s="59">
        <v>0</v>
      </c>
      <c r="D287" s="79"/>
      <c r="E287" s="58"/>
    </row>
    <row r="288" spans="1:5" ht="20.25" customHeight="1">
      <c r="A288" s="81" t="s">
        <v>303</v>
      </c>
      <c r="B288" s="78">
        <v>0</v>
      </c>
      <c r="C288" s="59">
        <v>0</v>
      </c>
      <c r="D288" s="79"/>
      <c r="E288" s="58"/>
    </row>
    <row r="289" spans="1:5" ht="20.25" customHeight="1">
      <c r="A289" s="81" t="s">
        <v>304</v>
      </c>
      <c r="B289" s="78">
        <v>0</v>
      </c>
      <c r="C289" s="59">
        <v>0</v>
      </c>
      <c r="D289" s="79"/>
      <c r="E289" s="58"/>
    </row>
    <row r="290" spans="1:5" ht="20.25" customHeight="1">
      <c r="A290" s="82" t="s">
        <v>305</v>
      </c>
      <c r="B290" s="78">
        <v>0</v>
      </c>
      <c r="C290" s="59">
        <v>0</v>
      </c>
      <c r="D290" s="79"/>
      <c r="E290" s="58"/>
    </row>
    <row r="291" spans="1:5" ht="20.25" customHeight="1">
      <c r="A291" s="82" t="s">
        <v>306</v>
      </c>
      <c r="B291" s="78">
        <v>0</v>
      </c>
      <c r="C291" s="59">
        <v>0</v>
      </c>
      <c r="D291" s="79"/>
      <c r="E291" s="58"/>
    </row>
    <row r="292" spans="1:5" ht="20.25" customHeight="1">
      <c r="A292" s="82" t="s">
        <v>307</v>
      </c>
      <c r="B292" s="78">
        <v>0</v>
      </c>
      <c r="C292" s="59">
        <v>0</v>
      </c>
      <c r="D292" s="79"/>
      <c r="E292" s="58"/>
    </row>
    <row r="293" spans="1:5" ht="20.25" customHeight="1">
      <c r="A293" s="81" t="s">
        <v>308</v>
      </c>
      <c r="B293" s="78">
        <v>0</v>
      </c>
      <c r="C293" s="59">
        <v>0</v>
      </c>
      <c r="D293" s="79"/>
      <c r="E293" s="58"/>
    </row>
    <row r="294" spans="1:5" ht="20.25" customHeight="1">
      <c r="A294" s="81" t="s">
        <v>309</v>
      </c>
      <c r="B294" s="78">
        <v>0</v>
      </c>
      <c r="C294" s="59">
        <v>0</v>
      </c>
      <c r="D294" s="79"/>
      <c r="E294" s="58"/>
    </row>
    <row r="295" spans="1:5" ht="20.25" customHeight="1">
      <c r="A295" s="80" t="s">
        <v>310</v>
      </c>
      <c r="B295" s="78"/>
      <c r="C295" s="59">
        <v>26</v>
      </c>
      <c r="D295" s="79">
        <v>0</v>
      </c>
      <c r="E295" s="40"/>
    </row>
    <row r="296" spans="1:5" ht="20.25" customHeight="1">
      <c r="A296" s="83" t="s">
        <v>311</v>
      </c>
      <c r="B296" s="78"/>
      <c r="C296" s="59">
        <v>80</v>
      </c>
      <c r="D296" s="79">
        <v>0</v>
      </c>
      <c r="E296" s="40"/>
    </row>
    <row r="297" spans="1:5" ht="20.25" customHeight="1">
      <c r="A297" s="82" t="s">
        <v>312</v>
      </c>
      <c r="B297" s="78">
        <v>0</v>
      </c>
      <c r="C297" s="59">
        <v>0</v>
      </c>
      <c r="D297" s="79"/>
      <c r="E297" s="58"/>
    </row>
    <row r="298" spans="1:5" ht="20.25" customHeight="1">
      <c r="A298" s="82" t="s">
        <v>313</v>
      </c>
      <c r="B298" s="78">
        <v>0</v>
      </c>
      <c r="C298" s="59">
        <v>0</v>
      </c>
      <c r="D298" s="79"/>
      <c r="E298" s="58"/>
    </row>
    <row r="299" spans="1:5" ht="20.25" customHeight="1">
      <c r="A299" s="40" t="s">
        <v>314</v>
      </c>
      <c r="B299" s="78"/>
      <c r="C299" s="59">
        <v>40</v>
      </c>
      <c r="D299" s="79">
        <v>0</v>
      </c>
      <c r="E299" s="40"/>
    </row>
    <row r="300" spans="1:5" ht="20.25" customHeight="1">
      <c r="A300" s="80" t="s">
        <v>315</v>
      </c>
      <c r="B300" s="78"/>
      <c r="C300" s="59">
        <v>24</v>
      </c>
      <c r="D300" s="79">
        <v>0</v>
      </c>
      <c r="E300" s="40"/>
    </row>
    <row r="301" spans="1:5" ht="20.25" customHeight="1">
      <c r="A301" s="81" t="s">
        <v>316</v>
      </c>
      <c r="B301" s="78">
        <v>0</v>
      </c>
      <c r="C301" s="59">
        <v>0</v>
      </c>
      <c r="D301" s="79"/>
      <c r="E301" s="58"/>
    </row>
    <row r="302" spans="1:5" ht="20.25" customHeight="1">
      <c r="A302" s="81" t="s">
        <v>317</v>
      </c>
      <c r="B302" s="78">
        <v>0</v>
      </c>
      <c r="C302" s="59">
        <v>0</v>
      </c>
      <c r="D302" s="79"/>
      <c r="E302" s="58"/>
    </row>
    <row r="303" spans="1:5" ht="20.25" customHeight="1">
      <c r="A303" s="82" t="s">
        <v>180</v>
      </c>
      <c r="B303" s="78">
        <v>0</v>
      </c>
      <c r="C303" s="59">
        <v>0</v>
      </c>
      <c r="D303" s="79"/>
      <c r="E303" s="58"/>
    </row>
    <row r="304" spans="1:5" ht="20.25" customHeight="1">
      <c r="A304" s="82" t="s">
        <v>146</v>
      </c>
      <c r="B304" s="78">
        <v>0</v>
      </c>
      <c r="C304" s="59">
        <v>0</v>
      </c>
      <c r="D304" s="79"/>
      <c r="E304" s="58"/>
    </row>
    <row r="305" spans="1:5" ht="20.25" customHeight="1">
      <c r="A305" s="83" t="s">
        <v>318</v>
      </c>
      <c r="B305" s="78"/>
      <c r="C305" s="59">
        <v>281</v>
      </c>
      <c r="D305" s="79">
        <v>0</v>
      </c>
      <c r="E305" s="40"/>
    </row>
    <row r="306" spans="1:5" ht="20.25" customHeight="1">
      <c r="A306" s="80" t="s">
        <v>319</v>
      </c>
      <c r="B306" s="78">
        <v>10</v>
      </c>
      <c r="C306" s="59">
        <v>10</v>
      </c>
      <c r="D306" s="79">
        <v>1</v>
      </c>
      <c r="E306" s="40"/>
    </row>
    <row r="307" spans="1:5" ht="20.25" customHeight="1">
      <c r="A307" s="81" t="s">
        <v>137</v>
      </c>
      <c r="B307" s="78">
        <v>0</v>
      </c>
      <c r="C307" s="59">
        <v>0</v>
      </c>
      <c r="D307" s="79"/>
      <c r="E307" s="58"/>
    </row>
    <row r="308" spans="1:5" ht="20.25" customHeight="1">
      <c r="A308" s="81" t="s">
        <v>138</v>
      </c>
      <c r="B308" s="78">
        <v>0</v>
      </c>
      <c r="C308" s="59">
        <v>0</v>
      </c>
      <c r="D308" s="79"/>
      <c r="E308" s="58"/>
    </row>
    <row r="309" spans="1:5" ht="20.25" customHeight="1">
      <c r="A309" s="82" t="s">
        <v>139</v>
      </c>
      <c r="B309" s="78">
        <v>0</v>
      </c>
      <c r="C309" s="59">
        <v>0</v>
      </c>
      <c r="D309" s="79"/>
      <c r="E309" s="58"/>
    </row>
    <row r="310" spans="1:5" ht="20.25" customHeight="1">
      <c r="A310" s="82" t="s">
        <v>320</v>
      </c>
      <c r="B310" s="78">
        <v>0</v>
      </c>
      <c r="C310" s="59">
        <v>0</v>
      </c>
      <c r="D310" s="79"/>
      <c r="E310" s="58"/>
    </row>
    <row r="311" spans="1:5" ht="20.25" customHeight="1">
      <c r="A311" s="82" t="s">
        <v>146</v>
      </c>
      <c r="B311" s="78">
        <v>0</v>
      </c>
      <c r="C311" s="59">
        <v>0</v>
      </c>
      <c r="D311" s="79"/>
      <c r="E311" s="58"/>
    </row>
    <row r="312" spans="1:5" ht="20.25" customHeight="1">
      <c r="A312" s="40" t="s">
        <v>321</v>
      </c>
      <c r="B312" s="78">
        <v>10</v>
      </c>
      <c r="C312" s="59">
        <v>10</v>
      </c>
      <c r="D312" s="79">
        <v>1</v>
      </c>
      <c r="E312" s="40"/>
    </row>
    <row r="313" spans="1:5" ht="20.25" customHeight="1">
      <c r="A313" s="81" t="s">
        <v>322</v>
      </c>
      <c r="B313" s="78">
        <v>0</v>
      </c>
      <c r="C313" s="59">
        <v>0</v>
      </c>
      <c r="D313" s="79"/>
      <c r="E313" s="58"/>
    </row>
    <row r="314" spans="1:5" ht="20.25" customHeight="1">
      <c r="A314" s="81" t="s">
        <v>137</v>
      </c>
      <c r="B314" s="78">
        <v>0</v>
      </c>
      <c r="C314" s="59">
        <v>0</v>
      </c>
      <c r="D314" s="79"/>
      <c r="E314" s="58"/>
    </row>
    <row r="315" spans="1:5" ht="20.25" customHeight="1">
      <c r="A315" s="81" t="s">
        <v>138</v>
      </c>
      <c r="B315" s="78">
        <v>0</v>
      </c>
      <c r="C315" s="59">
        <v>0</v>
      </c>
      <c r="D315" s="79"/>
      <c r="E315" s="58"/>
    </row>
    <row r="316" spans="1:5" ht="20.25" customHeight="1">
      <c r="A316" s="82" t="s">
        <v>139</v>
      </c>
      <c r="B316" s="78">
        <v>0</v>
      </c>
      <c r="C316" s="59">
        <v>0</v>
      </c>
      <c r="D316" s="79"/>
      <c r="E316" s="58"/>
    </row>
    <row r="317" spans="1:5" ht="20.25" customHeight="1">
      <c r="A317" s="82" t="s">
        <v>323</v>
      </c>
      <c r="B317" s="78">
        <v>0</v>
      </c>
      <c r="C317" s="59">
        <v>0</v>
      </c>
      <c r="D317" s="79"/>
      <c r="E317" s="58"/>
    </row>
    <row r="318" spans="1:5" ht="20.25" customHeight="1">
      <c r="A318" s="82" t="s">
        <v>324</v>
      </c>
      <c r="B318" s="78">
        <v>0</v>
      </c>
      <c r="C318" s="59">
        <v>0</v>
      </c>
      <c r="D318" s="79"/>
      <c r="E318" s="58"/>
    </row>
    <row r="319" spans="1:5" ht="20.25" customHeight="1">
      <c r="A319" s="81" t="s">
        <v>325</v>
      </c>
      <c r="B319" s="78">
        <v>0</v>
      </c>
      <c r="C319" s="59">
        <v>0</v>
      </c>
      <c r="D319" s="79"/>
      <c r="E319" s="58"/>
    </row>
    <row r="320" spans="1:5" ht="20.25" customHeight="1">
      <c r="A320" s="81" t="s">
        <v>326</v>
      </c>
      <c r="B320" s="78">
        <v>0</v>
      </c>
      <c r="C320" s="59">
        <v>0</v>
      </c>
      <c r="D320" s="79"/>
      <c r="E320" s="58"/>
    </row>
    <row r="321" spans="1:5" ht="20.25" customHeight="1">
      <c r="A321" s="81" t="s">
        <v>327</v>
      </c>
      <c r="B321" s="78">
        <v>0</v>
      </c>
      <c r="C321" s="59">
        <v>0</v>
      </c>
      <c r="D321" s="79"/>
      <c r="E321" s="58"/>
    </row>
    <row r="322" spans="1:5" ht="20.25" customHeight="1">
      <c r="A322" s="82" t="s">
        <v>328</v>
      </c>
      <c r="B322" s="78">
        <v>0</v>
      </c>
      <c r="C322" s="59">
        <v>0</v>
      </c>
      <c r="D322" s="79"/>
      <c r="E322" s="58"/>
    </row>
    <row r="323" spans="1:5" ht="20.25" customHeight="1">
      <c r="A323" s="82" t="s">
        <v>146</v>
      </c>
      <c r="B323" s="78">
        <v>0</v>
      </c>
      <c r="C323" s="59">
        <v>0</v>
      </c>
      <c r="D323" s="79"/>
      <c r="E323" s="58"/>
    </row>
    <row r="324" spans="1:5" ht="20.25" customHeight="1">
      <c r="A324" s="82" t="s">
        <v>329</v>
      </c>
      <c r="B324" s="78">
        <v>0</v>
      </c>
      <c r="C324" s="59">
        <v>0</v>
      </c>
      <c r="D324" s="79"/>
      <c r="E324" s="58"/>
    </row>
    <row r="325" spans="1:5" ht="20.25" customHeight="1">
      <c r="A325" s="58" t="s">
        <v>330</v>
      </c>
      <c r="B325" s="78">
        <v>0</v>
      </c>
      <c r="C325" s="59">
        <v>0</v>
      </c>
      <c r="D325" s="79"/>
      <c r="E325" s="58"/>
    </row>
    <row r="326" spans="1:5" ht="20.25" customHeight="1">
      <c r="A326" s="81" t="s">
        <v>137</v>
      </c>
      <c r="B326" s="78">
        <v>0</v>
      </c>
      <c r="C326" s="59">
        <v>0</v>
      </c>
      <c r="D326" s="79"/>
      <c r="E326" s="58"/>
    </row>
    <row r="327" spans="1:5" ht="20.25" customHeight="1">
      <c r="A327" s="81" t="s">
        <v>138</v>
      </c>
      <c r="B327" s="78">
        <v>0</v>
      </c>
      <c r="C327" s="59">
        <v>0</v>
      </c>
      <c r="D327" s="79"/>
      <c r="E327" s="58"/>
    </row>
    <row r="328" spans="1:5" ht="20.25" customHeight="1">
      <c r="A328" s="81" t="s">
        <v>139</v>
      </c>
      <c r="B328" s="78">
        <v>0</v>
      </c>
      <c r="C328" s="59">
        <v>0</v>
      </c>
      <c r="D328" s="79"/>
      <c r="E328" s="58"/>
    </row>
    <row r="329" spans="1:5" ht="20.25" customHeight="1">
      <c r="A329" s="82" t="s">
        <v>331</v>
      </c>
      <c r="B329" s="78">
        <v>0</v>
      </c>
      <c r="C329" s="59">
        <v>0</v>
      </c>
      <c r="D329" s="79"/>
      <c r="E329" s="58"/>
    </row>
    <row r="330" spans="1:5" ht="20.25" customHeight="1">
      <c r="A330" s="82" t="s">
        <v>332</v>
      </c>
      <c r="B330" s="78">
        <v>0</v>
      </c>
      <c r="C330" s="59">
        <v>0</v>
      </c>
      <c r="D330" s="79"/>
      <c r="E330" s="58"/>
    </row>
    <row r="331" spans="1:5" ht="20.25" customHeight="1">
      <c r="A331" s="82" t="s">
        <v>333</v>
      </c>
      <c r="B331" s="78">
        <v>0</v>
      </c>
      <c r="C331" s="59">
        <v>0</v>
      </c>
      <c r="D331" s="79"/>
      <c r="E331" s="58"/>
    </row>
    <row r="332" spans="1:5" ht="20.25" customHeight="1">
      <c r="A332" s="81" t="s">
        <v>146</v>
      </c>
      <c r="B332" s="78">
        <v>0</v>
      </c>
      <c r="C332" s="59">
        <v>0</v>
      </c>
      <c r="D332" s="79"/>
      <c r="E332" s="58"/>
    </row>
    <row r="333" spans="1:5" ht="20.25" customHeight="1">
      <c r="A333" s="81" t="s">
        <v>334</v>
      </c>
      <c r="B333" s="78">
        <v>0</v>
      </c>
      <c r="C333" s="59">
        <v>0</v>
      </c>
      <c r="D333" s="79"/>
      <c r="E333" s="58"/>
    </row>
    <row r="334" spans="1:5" ht="20.25" customHeight="1">
      <c r="A334" s="80" t="s">
        <v>335</v>
      </c>
      <c r="B334" s="78">
        <v>691</v>
      </c>
      <c r="C334" s="59">
        <v>687</v>
      </c>
      <c r="D334" s="79">
        <v>1.0058</v>
      </c>
      <c r="E334" s="40"/>
    </row>
    <row r="335" spans="1:5" ht="20.25" customHeight="1">
      <c r="A335" s="83" t="s">
        <v>137</v>
      </c>
      <c r="B335" s="78">
        <v>630</v>
      </c>
      <c r="C335" s="59">
        <v>623</v>
      </c>
      <c r="D335" s="79">
        <v>1.0112000000000001</v>
      </c>
      <c r="E335" s="40"/>
    </row>
    <row r="336" spans="1:5" ht="20.25" customHeight="1">
      <c r="A336" s="82" t="s">
        <v>138</v>
      </c>
      <c r="B336" s="78">
        <v>0</v>
      </c>
      <c r="C336" s="59">
        <v>0</v>
      </c>
      <c r="D336" s="79"/>
      <c r="E336" s="58"/>
    </row>
    <row r="337" spans="1:5" ht="20.25" customHeight="1">
      <c r="A337" s="82" t="s">
        <v>139</v>
      </c>
      <c r="B337" s="78">
        <v>0</v>
      </c>
      <c r="C337" s="59">
        <v>0</v>
      </c>
      <c r="D337" s="79"/>
      <c r="E337" s="58"/>
    </row>
    <row r="338" spans="1:5" ht="20.25" customHeight="1">
      <c r="A338" s="58" t="s">
        <v>336</v>
      </c>
      <c r="B338" s="78">
        <v>0</v>
      </c>
      <c r="C338" s="59">
        <v>0</v>
      </c>
      <c r="D338" s="79"/>
      <c r="E338" s="58"/>
    </row>
    <row r="339" spans="1:5" ht="20.25" customHeight="1">
      <c r="A339" s="81" t="s">
        <v>337</v>
      </c>
      <c r="B339" s="78">
        <v>0</v>
      </c>
      <c r="C339" s="59">
        <v>0</v>
      </c>
      <c r="D339" s="79"/>
      <c r="E339" s="58"/>
    </row>
    <row r="340" spans="1:5" ht="20.25" customHeight="1">
      <c r="A340" s="81" t="s">
        <v>338</v>
      </c>
      <c r="B340" s="78">
        <v>0</v>
      </c>
      <c r="C340" s="59">
        <v>0</v>
      </c>
      <c r="D340" s="79"/>
      <c r="E340" s="58"/>
    </row>
    <row r="341" spans="1:5" ht="20.25" customHeight="1">
      <c r="A341" s="80" t="s">
        <v>339</v>
      </c>
      <c r="B341" s="78">
        <v>6</v>
      </c>
      <c r="C341" s="59">
        <v>6</v>
      </c>
      <c r="D341" s="79">
        <v>1</v>
      </c>
      <c r="E341" s="40"/>
    </row>
    <row r="342" spans="1:5" ht="20.25" customHeight="1">
      <c r="A342" s="82" t="s">
        <v>340</v>
      </c>
      <c r="B342" s="78">
        <v>0</v>
      </c>
      <c r="C342" s="59">
        <v>0</v>
      </c>
      <c r="D342" s="79"/>
      <c r="E342" s="58"/>
    </row>
    <row r="343" spans="1:5" ht="20.25" customHeight="1">
      <c r="A343" s="82" t="s">
        <v>341</v>
      </c>
      <c r="B343" s="78">
        <v>0</v>
      </c>
      <c r="C343" s="59">
        <v>0</v>
      </c>
      <c r="D343" s="79"/>
      <c r="E343" s="58"/>
    </row>
    <row r="344" spans="1:5" ht="20.25" customHeight="1">
      <c r="A344" s="83" t="s">
        <v>342</v>
      </c>
      <c r="B344" s="78">
        <v>15</v>
      </c>
      <c r="C344" s="59">
        <v>15</v>
      </c>
      <c r="D344" s="79">
        <v>1</v>
      </c>
      <c r="E344" s="40"/>
    </row>
    <row r="345" spans="1:5" ht="20.25" customHeight="1">
      <c r="A345" s="82" t="s">
        <v>343</v>
      </c>
      <c r="B345" s="78">
        <v>0</v>
      </c>
      <c r="C345" s="59">
        <v>0</v>
      </c>
      <c r="D345" s="79"/>
      <c r="E345" s="58"/>
    </row>
    <row r="346" spans="1:5" ht="20.25" customHeight="1">
      <c r="A346" s="82" t="s">
        <v>146</v>
      </c>
      <c r="B346" s="78">
        <v>0</v>
      </c>
      <c r="C346" s="59">
        <v>0</v>
      </c>
      <c r="D346" s="79"/>
      <c r="E346" s="58"/>
    </row>
    <row r="347" spans="1:5" ht="20.25" customHeight="1">
      <c r="A347" s="80" t="s">
        <v>344</v>
      </c>
      <c r="B347" s="78">
        <v>40</v>
      </c>
      <c r="C347" s="59">
        <v>43</v>
      </c>
      <c r="D347" s="79">
        <v>0.93020000000000003</v>
      </c>
      <c r="E347" s="40"/>
    </row>
    <row r="348" spans="1:5" ht="20.25" customHeight="1">
      <c r="A348" s="81" t="s">
        <v>345</v>
      </c>
      <c r="B348" s="78">
        <v>0</v>
      </c>
      <c r="C348" s="59">
        <v>0</v>
      </c>
      <c r="D348" s="79"/>
      <c r="E348" s="58"/>
    </row>
    <row r="349" spans="1:5" ht="20.25" customHeight="1">
      <c r="A349" s="81" t="s">
        <v>137</v>
      </c>
      <c r="B349" s="78">
        <v>0</v>
      </c>
      <c r="C349" s="59">
        <v>0</v>
      </c>
      <c r="D349" s="79"/>
      <c r="E349" s="58"/>
    </row>
    <row r="350" spans="1:5" ht="20.25" customHeight="1">
      <c r="A350" s="82" t="s">
        <v>138</v>
      </c>
      <c r="B350" s="78">
        <v>0</v>
      </c>
      <c r="C350" s="59">
        <v>0</v>
      </c>
      <c r="D350" s="79"/>
      <c r="E350" s="58"/>
    </row>
    <row r="351" spans="1:5" ht="20.25" customHeight="1">
      <c r="A351" s="82" t="s">
        <v>139</v>
      </c>
      <c r="B351" s="78">
        <v>0</v>
      </c>
      <c r="C351" s="59">
        <v>0</v>
      </c>
      <c r="D351" s="79"/>
      <c r="E351" s="58"/>
    </row>
    <row r="352" spans="1:5" ht="20.25" customHeight="1">
      <c r="A352" s="82" t="s">
        <v>346</v>
      </c>
      <c r="B352" s="78">
        <v>0</v>
      </c>
      <c r="C352" s="59">
        <v>0</v>
      </c>
      <c r="D352" s="79"/>
      <c r="E352" s="58"/>
    </row>
    <row r="353" spans="1:5" ht="20.25" customHeight="1">
      <c r="A353" s="58" t="s">
        <v>347</v>
      </c>
      <c r="B353" s="78">
        <v>0</v>
      </c>
      <c r="C353" s="59">
        <v>0</v>
      </c>
      <c r="D353" s="79"/>
      <c r="E353" s="58"/>
    </row>
    <row r="354" spans="1:5" ht="20.25" customHeight="1">
      <c r="A354" s="81" t="s">
        <v>348</v>
      </c>
      <c r="B354" s="78">
        <v>0</v>
      </c>
      <c r="C354" s="59">
        <v>0</v>
      </c>
      <c r="D354" s="79"/>
      <c r="E354" s="58"/>
    </row>
    <row r="355" spans="1:5" ht="20.25" customHeight="1">
      <c r="A355" s="81" t="s">
        <v>146</v>
      </c>
      <c r="B355" s="78">
        <v>0</v>
      </c>
      <c r="C355" s="59">
        <v>0</v>
      </c>
      <c r="D355" s="79"/>
      <c r="E355" s="58"/>
    </row>
    <row r="356" spans="1:5" ht="20.25" customHeight="1">
      <c r="A356" s="81" t="s">
        <v>349</v>
      </c>
      <c r="B356" s="78">
        <v>0</v>
      </c>
      <c r="C356" s="59">
        <v>0</v>
      </c>
      <c r="D356" s="79"/>
      <c r="E356" s="58"/>
    </row>
    <row r="357" spans="1:5" ht="20.25" customHeight="1">
      <c r="A357" s="82" t="s">
        <v>350</v>
      </c>
      <c r="B357" s="78">
        <v>0</v>
      </c>
      <c r="C357" s="59">
        <v>0</v>
      </c>
      <c r="D357" s="79"/>
      <c r="E357" s="58"/>
    </row>
    <row r="358" spans="1:5" ht="20.25" customHeight="1">
      <c r="A358" s="82" t="s">
        <v>137</v>
      </c>
      <c r="B358" s="78">
        <v>0</v>
      </c>
      <c r="C358" s="59">
        <v>0</v>
      </c>
      <c r="D358" s="79"/>
      <c r="E358" s="58"/>
    </row>
    <row r="359" spans="1:5" ht="20.25" customHeight="1">
      <c r="A359" s="82" t="s">
        <v>138</v>
      </c>
      <c r="B359" s="78">
        <v>0</v>
      </c>
      <c r="C359" s="59">
        <v>0</v>
      </c>
      <c r="D359" s="79"/>
      <c r="E359" s="58"/>
    </row>
    <row r="360" spans="1:5" ht="20.25" customHeight="1">
      <c r="A360" s="81" t="s">
        <v>139</v>
      </c>
      <c r="B360" s="78">
        <v>0</v>
      </c>
      <c r="C360" s="59">
        <v>0</v>
      </c>
      <c r="D360" s="79"/>
      <c r="E360" s="58"/>
    </row>
    <row r="361" spans="1:5" ht="20.25" customHeight="1">
      <c r="A361" s="81" t="s">
        <v>351</v>
      </c>
      <c r="B361" s="78">
        <v>0</v>
      </c>
      <c r="C361" s="59">
        <v>0</v>
      </c>
      <c r="D361" s="79"/>
      <c r="E361" s="58"/>
    </row>
    <row r="362" spans="1:5" ht="20.25" customHeight="1">
      <c r="A362" s="81" t="s">
        <v>352</v>
      </c>
      <c r="B362" s="78">
        <v>0</v>
      </c>
      <c r="C362" s="59">
        <v>0</v>
      </c>
      <c r="D362" s="79"/>
      <c r="E362" s="58"/>
    </row>
    <row r="363" spans="1:5" ht="20.25" customHeight="1">
      <c r="A363" s="82" t="s">
        <v>353</v>
      </c>
      <c r="B363" s="78">
        <v>0</v>
      </c>
      <c r="C363" s="59">
        <v>0</v>
      </c>
      <c r="D363" s="79"/>
      <c r="E363" s="58"/>
    </row>
    <row r="364" spans="1:5" ht="20.25" customHeight="1">
      <c r="A364" s="82" t="s">
        <v>146</v>
      </c>
      <c r="B364" s="78">
        <v>0</v>
      </c>
      <c r="C364" s="59">
        <v>0</v>
      </c>
      <c r="D364" s="79"/>
      <c r="E364" s="58"/>
    </row>
    <row r="365" spans="1:5" ht="20.25" customHeight="1">
      <c r="A365" s="82" t="s">
        <v>354</v>
      </c>
      <c r="B365" s="78">
        <v>0</v>
      </c>
      <c r="C365" s="59">
        <v>0</v>
      </c>
      <c r="D365" s="79"/>
      <c r="E365" s="58"/>
    </row>
    <row r="366" spans="1:5" ht="20.25" customHeight="1">
      <c r="A366" s="58" t="s">
        <v>355</v>
      </c>
      <c r="B366" s="78">
        <v>0</v>
      </c>
      <c r="C366" s="59">
        <v>0</v>
      </c>
      <c r="D366" s="79"/>
      <c r="E366" s="58"/>
    </row>
    <row r="367" spans="1:5" ht="20.25" customHeight="1">
      <c r="A367" s="81" t="s">
        <v>137</v>
      </c>
      <c r="B367" s="78">
        <v>0</v>
      </c>
      <c r="C367" s="59">
        <v>0</v>
      </c>
      <c r="D367" s="79"/>
      <c r="E367" s="58"/>
    </row>
    <row r="368" spans="1:5" ht="20.25" customHeight="1">
      <c r="A368" s="81" t="s">
        <v>138</v>
      </c>
      <c r="B368" s="78">
        <v>0</v>
      </c>
      <c r="C368" s="59">
        <v>0</v>
      </c>
      <c r="D368" s="79"/>
      <c r="E368" s="58"/>
    </row>
    <row r="369" spans="1:5" ht="20.25" customHeight="1">
      <c r="A369" s="81" t="s">
        <v>139</v>
      </c>
      <c r="B369" s="78">
        <v>0</v>
      </c>
      <c r="C369" s="59">
        <v>0</v>
      </c>
      <c r="D369" s="79"/>
      <c r="E369" s="58"/>
    </row>
    <row r="370" spans="1:5" ht="20.25" customHeight="1">
      <c r="A370" s="82" t="s">
        <v>356</v>
      </c>
      <c r="B370" s="78">
        <v>0</v>
      </c>
      <c r="C370" s="59">
        <v>0</v>
      </c>
      <c r="D370" s="79"/>
      <c r="E370" s="58"/>
    </row>
    <row r="371" spans="1:5" ht="20.25" customHeight="1">
      <c r="A371" s="82" t="s">
        <v>357</v>
      </c>
      <c r="B371" s="78">
        <v>0</v>
      </c>
      <c r="C371" s="59">
        <v>0</v>
      </c>
      <c r="D371" s="79"/>
      <c r="E371" s="58"/>
    </row>
    <row r="372" spans="1:5" ht="20.25" customHeight="1">
      <c r="A372" s="82" t="s">
        <v>146</v>
      </c>
      <c r="B372" s="78">
        <v>0</v>
      </c>
      <c r="C372" s="59">
        <v>0</v>
      </c>
      <c r="D372" s="79"/>
      <c r="E372" s="58"/>
    </row>
    <row r="373" spans="1:5" ht="20.25" customHeight="1">
      <c r="A373" s="81" t="s">
        <v>358</v>
      </c>
      <c r="B373" s="78">
        <v>0</v>
      </c>
      <c r="C373" s="59">
        <v>0</v>
      </c>
      <c r="D373" s="79"/>
      <c r="E373" s="58"/>
    </row>
    <row r="374" spans="1:5" ht="20.25" customHeight="1">
      <c r="A374" s="81" t="s">
        <v>359</v>
      </c>
      <c r="B374" s="78">
        <v>0</v>
      </c>
      <c r="C374" s="59">
        <v>0</v>
      </c>
      <c r="D374" s="79"/>
      <c r="E374" s="58"/>
    </row>
    <row r="375" spans="1:5" ht="20.25" customHeight="1">
      <c r="A375" s="81" t="s">
        <v>137</v>
      </c>
      <c r="B375" s="78">
        <v>0</v>
      </c>
      <c r="C375" s="59">
        <v>0</v>
      </c>
      <c r="D375" s="79"/>
      <c r="E375" s="58"/>
    </row>
    <row r="376" spans="1:5" ht="20.25" customHeight="1">
      <c r="A376" s="82" t="s">
        <v>138</v>
      </c>
      <c r="B376" s="78">
        <v>0</v>
      </c>
      <c r="C376" s="59">
        <v>0</v>
      </c>
      <c r="D376" s="79"/>
      <c r="E376" s="58"/>
    </row>
    <row r="377" spans="1:5" ht="20.25" customHeight="1">
      <c r="A377" s="82" t="s">
        <v>360</v>
      </c>
      <c r="B377" s="78">
        <v>0</v>
      </c>
      <c r="C377" s="59">
        <v>0</v>
      </c>
      <c r="D377" s="79"/>
      <c r="E377" s="58"/>
    </row>
    <row r="378" spans="1:5" ht="20.25" customHeight="1">
      <c r="A378" s="82" t="s">
        <v>361</v>
      </c>
      <c r="B378" s="78">
        <v>0</v>
      </c>
      <c r="C378" s="59">
        <v>0</v>
      </c>
      <c r="D378" s="79"/>
      <c r="E378" s="58"/>
    </row>
    <row r="379" spans="1:5" ht="20.25" customHeight="1">
      <c r="A379" s="58" t="s">
        <v>362</v>
      </c>
      <c r="B379" s="78">
        <v>0</v>
      </c>
      <c r="C379" s="59">
        <v>0</v>
      </c>
      <c r="D379" s="79"/>
      <c r="E379" s="58"/>
    </row>
    <row r="380" spans="1:5" ht="20.25" customHeight="1">
      <c r="A380" s="81" t="s">
        <v>315</v>
      </c>
      <c r="B380" s="78">
        <v>0</v>
      </c>
      <c r="C380" s="59">
        <v>0</v>
      </c>
      <c r="D380" s="79"/>
      <c r="E380" s="58"/>
    </row>
    <row r="381" spans="1:5" ht="20.25" customHeight="1">
      <c r="A381" s="81" t="s">
        <v>363</v>
      </c>
      <c r="B381" s="78">
        <v>0</v>
      </c>
      <c r="C381" s="59">
        <v>0</v>
      </c>
      <c r="D381" s="79"/>
      <c r="E381" s="58"/>
    </row>
    <row r="382" spans="1:5" ht="20.25" customHeight="1">
      <c r="A382" s="81" t="s">
        <v>364</v>
      </c>
      <c r="B382" s="78">
        <v>0</v>
      </c>
      <c r="C382" s="59">
        <v>0</v>
      </c>
      <c r="D382" s="79"/>
      <c r="E382" s="58"/>
    </row>
    <row r="383" spans="1:5" ht="20.25" customHeight="1">
      <c r="A383" s="81" t="s">
        <v>365</v>
      </c>
      <c r="B383" s="78">
        <v>0</v>
      </c>
      <c r="C383" s="59">
        <v>0</v>
      </c>
      <c r="D383" s="79"/>
      <c r="E383" s="58"/>
    </row>
    <row r="384" spans="1:5" ht="20.25" customHeight="1">
      <c r="A384" s="82" t="s">
        <v>137</v>
      </c>
      <c r="B384" s="78">
        <v>0</v>
      </c>
      <c r="C384" s="59">
        <v>0</v>
      </c>
      <c r="D384" s="79"/>
      <c r="E384" s="58"/>
    </row>
    <row r="385" spans="1:5" ht="20.25" customHeight="1">
      <c r="A385" s="82" t="s">
        <v>366</v>
      </c>
      <c r="B385" s="78">
        <v>0</v>
      </c>
      <c r="C385" s="59">
        <v>0</v>
      </c>
      <c r="D385" s="79"/>
      <c r="E385" s="58"/>
    </row>
    <row r="386" spans="1:5" ht="20.25" customHeight="1">
      <c r="A386" s="82" t="s">
        <v>367</v>
      </c>
      <c r="B386" s="78">
        <v>0</v>
      </c>
      <c r="C386" s="59">
        <v>0</v>
      </c>
      <c r="D386" s="79"/>
      <c r="E386" s="58"/>
    </row>
    <row r="387" spans="1:5" ht="20.25" customHeight="1">
      <c r="A387" s="82" t="s">
        <v>368</v>
      </c>
      <c r="B387" s="78">
        <v>0</v>
      </c>
      <c r="C387" s="59">
        <v>0</v>
      </c>
      <c r="D387" s="79"/>
      <c r="E387" s="58"/>
    </row>
    <row r="388" spans="1:5" ht="20.25" customHeight="1">
      <c r="A388" s="58" t="s">
        <v>369</v>
      </c>
      <c r="B388" s="78">
        <v>0</v>
      </c>
      <c r="C388" s="59">
        <v>0</v>
      </c>
      <c r="D388" s="79"/>
      <c r="E388" s="58"/>
    </row>
    <row r="389" spans="1:5" ht="20.25" customHeight="1">
      <c r="A389" s="81" t="s">
        <v>370</v>
      </c>
      <c r="B389" s="78">
        <v>0</v>
      </c>
      <c r="C389" s="59">
        <v>0</v>
      </c>
      <c r="D389" s="79"/>
      <c r="E389" s="58"/>
    </row>
    <row r="390" spans="1:5" ht="20.25" customHeight="1">
      <c r="A390" s="81" t="s">
        <v>371</v>
      </c>
      <c r="B390" s="78">
        <v>0</v>
      </c>
      <c r="C390" s="59">
        <v>0</v>
      </c>
      <c r="D390" s="79"/>
      <c r="E390" s="58"/>
    </row>
    <row r="391" spans="1:5" ht="20.25" customHeight="1">
      <c r="A391" s="80" t="s">
        <v>372</v>
      </c>
      <c r="B391" s="78">
        <v>2388</v>
      </c>
      <c r="C391" s="59">
        <v>1700</v>
      </c>
      <c r="D391" s="79">
        <v>1.4047000000000001</v>
      </c>
      <c r="E391" s="40"/>
    </row>
    <row r="392" spans="1:5" ht="20.25" customHeight="1">
      <c r="A392" s="40" t="s">
        <v>91</v>
      </c>
      <c r="B392" s="78">
        <v>53057</v>
      </c>
      <c r="C392" s="59">
        <v>58391</v>
      </c>
      <c r="D392" s="79">
        <v>0.90869999999999995</v>
      </c>
      <c r="E392" s="40"/>
    </row>
    <row r="393" spans="1:5" ht="20.25" customHeight="1">
      <c r="A393" s="83" t="s">
        <v>373</v>
      </c>
      <c r="B393" s="78">
        <v>460</v>
      </c>
      <c r="C393" s="59">
        <v>452</v>
      </c>
      <c r="D393" s="79">
        <v>1.0177</v>
      </c>
      <c r="E393" s="40"/>
    </row>
    <row r="394" spans="1:5" ht="20.25" customHeight="1">
      <c r="A394" s="80" t="s">
        <v>137</v>
      </c>
      <c r="B394" s="78">
        <v>460</v>
      </c>
      <c r="C394" s="59">
        <v>452</v>
      </c>
      <c r="D394" s="79">
        <v>1.0177</v>
      </c>
      <c r="E394" s="40"/>
    </row>
    <row r="395" spans="1:5" ht="20.25" customHeight="1">
      <c r="A395" s="81" t="s">
        <v>138</v>
      </c>
      <c r="B395" s="78">
        <v>0</v>
      </c>
      <c r="C395" s="59">
        <v>0</v>
      </c>
      <c r="D395" s="79"/>
      <c r="E395" s="58"/>
    </row>
    <row r="396" spans="1:5" ht="20.25" customHeight="1">
      <c r="A396" s="81" t="s">
        <v>139</v>
      </c>
      <c r="B396" s="78">
        <v>0</v>
      </c>
      <c r="C396" s="59">
        <v>0</v>
      </c>
      <c r="D396" s="79"/>
      <c r="E396" s="58"/>
    </row>
    <row r="397" spans="1:5" ht="20.25" customHeight="1">
      <c r="A397" s="82" t="s">
        <v>374</v>
      </c>
      <c r="B397" s="78">
        <v>0</v>
      </c>
      <c r="C397" s="59">
        <v>0</v>
      </c>
      <c r="D397" s="79"/>
      <c r="E397" s="58"/>
    </row>
    <row r="398" spans="1:5" ht="20.25" customHeight="1">
      <c r="A398" s="80" t="s">
        <v>375</v>
      </c>
      <c r="B398" s="78">
        <v>43800</v>
      </c>
      <c r="C398" s="59">
        <v>42505</v>
      </c>
      <c r="D398" s="79">
        <v>1.0305</v>
      </c>
      <c r="E398" s="40"/>
    </row>
    <row r="399" spans="1:5" ht="20.25" customHeight="1">
      <c r="A399" s="80" t="s">
        <v>376</v>
      </c>
      <c r="B399" s="78">
        <v>3300</v>
      </c>
      <c r="C399" s="59">
        <v>3278</v>
      </c>
      <c r="D399" s="79">
        <v>1.0066999999999999</v>
      </c>
      <c r="E399" s="40"/>
    </row>
    <row r="400" spans="1:5" ht="20.25" customHeight="1">
      <c r="A400" s="80" t="s">
        <v>377</v>
      </c>
      <c r="B400" s="78">
        <v>15600</v>
      </c>
      <c r="C400" s="59">
        <v>15422</v>
      </c>
      <c r="D400" s="79">
        <v>1.0115000000000001</v>
      </c>
      <c r="E400" s="40"/>
    </row>
    <row r="401" spans="1:5" ht="20.25" customHeight="1">
      <c r="A401" s="83" t="s">
        <v>378</v>
      </c>
      <c r="B401" s="78">
        <v>20000</v>
      </c>
      <c r="C401" s="59">
        <v>19010</v>
      </c>
      <c r="D401" s="79">
        <v>1.0521</v>
      </c>
      <c r="E401" s="40"/>
    </row>
    <row r="402" spans="1:5" ht="20.25" customHeight="1">
      <c r="A402" s="83" t="s">
        <v>379</v>
      </c>
      <c r="B402" s="78">
        <v>4200</v>
      </c>
      <c r="C402" s="59">
        <v>4105</v>
      </c>
      <c r="D402" s="79">
        <v>1.0230999999999999</v>
      </c>
      <c r="E402" s="40"/>
    </row>
    <row r="403" spans="1:5" ht="20.25" customHeight="1">
      <c r="A403" s="82" t="s">
        <v>380</v>
      </c>
      <c r="B403" s="78">
        <v>0</v>
      </c>
      <c r="C403" s="59">
        <v>0</v>
      </c>
      <c r="D403" s="79"/>
      <c r="E403" s="58"/>
    </row>
    <row r="404" spans="1:5" ht="20.25" customHeight="1">
      <c r="A404" s="81" t="s">
        <v>381</v>
      </c>
      <c r="B404" s="78">
        <v>0</v>
      </c>
      <c r="C404" s="59">
        <v>0</v>
      </c>
      <c r="D404" s="79"/>
      <c r="E404" s="58"/>
    </row>
    <row r="405" spans="1:5" ht="20.25" customHeight="1">
      <c r="A405" s="81" t="s">
        <v>382</v>
      </c>
      <c r="B405" s="78">
        <v>0</v>
      </c>
      <c r="C405" s="59">
        <v>0</v>
      </c>
      <c r="D405" s="79"/>
      <c r="E405" s="58"/>
    </row>
    <row r="406" spans="1:5" ht="20.25" customHeight="1">
      <c r="A406" s="80" t="s">
        <v>383</v>
      </c>
      <c r="B406" s="78">
        <v>700</v>
      </c>
      <c r="C406" s="59">
        <v>691</v>
      </c>
      <c r="D406" s="79">
        <v>1.0129999999999999</v>
      </c>
      <c r="E406" s="40"/>
    </row>
    <row r="407" spans="1:5" ht="20.25" customHeight="1">
      <c r="A407" s="80" t="s">
        <v>384</v>
      </c>
      <c r="B407" s="78">
        <v>2550</v>
      </c>
      <c r="C407" s="59">
        <v>2530</v>
      </c>
      <c r="D407" s="79">
        <v>1.0079</v>
      </c>
      <c r="E407" s="40"/>
    </row>
    <row r="408" spans="1:5" ht="20.25" customHeight="1">
      <c r="A408" s="81" t="s">
        <v>385</v>
      </c>
      <c r="B408" s="78">
        <v>0</v>
      </c>
      <c r="C408" s="59">
        <v>0</v>
      </c>
      <c r="D408" s="79"/>
      <c r="E408" s="58"/>
    </row>
    <row r="409" spans="1:5" ht="20.25" customHeight="1">
      <c r="A409" s="80" t="s">
        <v>386</v>
      </c>
      <c r="B409" s="78">
        <v>2050</v>
      </c>
      <c r="C409" s="59">
        <v>2036</v>
      </c>
      <c r="D409" s="79">
        <v>1.0068999999999999</v>
      </c>
      <c r="E409" s="40"/>
    </row>
    <row r="410" spans="1:5" ht="20.25" customHeight="1">
      <c r="A410" s="80" t="s">
        <v>387</v>
      </c>
      <c r="B410" s="78">
        <v>500</v>
      </c>
      <c r="C410" s="59">
        <v>494</v>
      </c>
      <c r="D410" s="79">
        <v>1.0121</v>
      </c>
      <c r="E410" s="40"/>
    </row>
    <row r="411" spans="1:5" ht="20.25" customHeight="1">
      <c r="A411" s="82" t="s">
        <v>388</v>
      </c>
      <c r="B411" s="78">
        <v>0</v>
      </c>
      <c r="C411" s="59">
        <v>0</v>
      </c>
      <c r="D411" s="79"/>
      <c r="E411" s="58"/>
    </row>
    <row r="412" spans="1:5" ht="20.25" customHeight="1">
      <c r="A412" s="82" t="s">
        <v>389</v>
      </c>
      <c r="B412" s="78">
        <v>0</v>
      </c>
      <c r="C412" s="59">
        <v>0</v>
      </c>
      <c r="D412" s="79"/>
      <c r="E412" s="58"/>
    </row>
    <row r="413" spans="1:5" ht="20.25" customHeight="1">
      <c r="A413" s="82" t="s">
        <v>390</v>
      </c>
      <c r="B413" s="78">
        <v>0</v>
      </c>
      <c r="C413" s="59">
        <v>0</v>
      </c>
      <c r="D413" s="79"/>
      <c r="E413" s="58"/>
    </row>
    <row r="414" spans="1:5" ht="20.25" customHeight="1">
      <c r="A414" s="58" t="s">
        <v>391</v>
      </c>
      <c r="B414" s="78">
        <v>0</v>
      </c>
      <c r="C414" s="59">
        <v>0</v>
      </c>
      <c r="D414" s="79"/>
      <c r="E414" s="58"/>
    </row>
    <row r="415" spans="1:5" ht="20.25" customHeight="1">
      <c r="A415" s="81" t="s">
        <v>392</v>
      </c>
      <c r="B415" s="78">
        <v>0</v>
      </c>
      <c r="C415" s="59">
        <v>0</v>
      </c>
      <c r="D415" s="79"/>
      <c r="E415" s="58"/>
    </row>
    <row r="416" spans="1:5" ht="20.25" customHeight="1">
      <c r="A416" s="81" t="s">
        <v>393</v>
      </c>
      <c r="B416" s="78">
        <v>0</v>
      </c>
      <c r="C416" s="59">
        <v>0</v>
      </c>
      <c r="D416" s="79"/>
      <c r="E416" s="58"/>
    </row>
    <row r="417" spans="1:5" ht="20.25" customHeight="1">
      <c r="A417" s="81" t="s">
        <v>394</v>
      </c>
      <c r="B417" s="78">
        <v>0</v>
      </c>
      <c r="C417" s="59">
        <v>0</v>
      </c>
      <c r="D417" s="79"/>
      <c r="E417" s="58"/>
    </row>
    <row r="418" spans="1:5" ht="20.25" customHeight="1">
      <c r="A418" s="82" t="s">
        <v>395</v>
      </c>
      <c r="B418" s="78">
        <v>0</v>
      </c>
      <c r="C418" s="59">
        <v>0</v>
      </c>
      <c r="D418" s="79"/>
      <c r="E418" s="58"/>
    </row>
    <row r="419" spans="1:5" ht="20.25" customHeight="1">
      <c r="A419" s="82" t="s">
        <v>396</v>
      </c>
      <c r="B419" s="78">
        <v>0</v>
      </c>
      <c r="C419" s="59">
        <v>0</v>
      </c>
      <c r="D419" s="79"/>
      <c r="E419" s="58"/>
    </row>
    <row r="420" spans="1:5" ht="20.25" customHeight="1">
      <c r="A420" s="83" t="s">
        <v>397</v>
      </c>
      <c r="B420" s="78">
        <v>250</v>
      </c>
      <c r="C420" s="59">
        <v>246</v>
      </c>
      <c r="D420" s="79">
        <v>1.0163</v>
      </c>
      <c r="E420" s="40"/>
    </row>
    <row r="421" spans="1:5" ht="20.25" customHeight="1">
      <c r="A421" s="80" t="s">
        <v>398</v>
      </c>
      <c r="B421" s="78">
        <v>250</v>
      </c>
      <c r="C421" s="59">
        <v>246</v>
      </c>
      <c r="D421" s="79">
        <v>1.0163</v>
      </c>
      <c r="E421" s="40"/>
    </row>
    <row r="422" spans="1:5" ht="20.25" customHeight="1">
      <c r="A422" s="81" t="s">
        <v>399</v>
      </c>
      <c r="B422" s="78">
        <v>0</v>
      </c>
      <c r="C422" s="59">
        <v>0</v>
      </c>
      <c r="D422" s="79"/>
      <c r="E422" s="58"/>
    </row>
    <row r="423" spans="1:5" ht="20.25" customHeight="1">
      <c r="A423" s="81" t="s">
        <v>400</v>
      </c>
      <c r="B423" s="78">
        <v>0</v>
      </c>
      <c r="C423" s="59">
        <v>0</v>
      </c>
      <c r="D423" s="79"/>
      <c r="E423" s="58"/>
    </row>
    <row r="424" spans="1:5" ht="20.25" customHeight="1">
      <c r="A424" s="82" t="s">
        <v>401</v>
      </c>
      <c r="B424" s="78">
        <v>0</v>
      </c>
      <c r="C424" s="59">
        <v>0</v>
      </c>
      <c r="D424" s="79"/>
      <c r="E424" s="58"/>
    </row>
    <row r="425" spans="1:5" ht="20.25" customHeight="1">
      <c r="A425" s="82" t="s">
        <v>402</v>
      </c>
      <c r="B425" s="78">
        <v>0</v>
      </c>
      <c r="C425" s="59">
        <v>0</v>
      </c>
      <c r="D425" s="79"/>
      <c r="E425" s="58"/>
    </row>
    <row r="426" spans="1:5" ht="20.25" customHeight="1">
      <c r="A426" s="82" t="s">
        <v>403</v>
      </c>
      <c r="B426" s="78">
        <v>0</v>
      </c>
      <c r="C426" s="59">
        <v>0</v>
      </c>
      <c r="D426" s="79"/>
      <c r="E426" s="58"/>
    </row>
    <row r="427" spans="1:5" ht="20.25" customHeight="1">
      <c r="A427" s="58" t="s">
        <v>404</v>
      </c>
      <c r="B427" s="78">
        <v>0</v>
      </c>
      <c r="C427" s="59">
        <v>0</v>
      </c>
      <c r="D427" s="79"/>
      <c r="E427" s="58"/>
    </row>
    <row r="428" spans="1:5" ht="20.25" customHeight="1">
      <c r="A428" s="80" t="s">
        <v>405</v>
      </c>
      <c r="B428" s="78">
        <v>200</v>
      </c>
      <c r="C428" s="59">
        <v>194</v>
      </c>
      <c r="D428" s="79">
        <v>1.0308999999999999</v>
      </c>
      <c r="E428" s="40"/>
    </row>
    <row r="429" spans="1:5" ht="20.25" customHeight="1">
      <c r="A429" s="80" t="s">
        <v>406</v>
      </c>
      <c r="B429" s="78">
        <v>200</v>
      </c>
      <c r="C429" s="59">
        <v>194</v>
      </c>
      <c r="D429" s="79">
        <v>1.0308999999999999</v>
      </c>
      <c r="E429" s="40"/>
    </row>
    <row r="430" spans="1:5" ht="20.25" customHeight="1">
      <c r="A430" s="81" t="s">
        <v>407</v>
      </c>
      <c r="B430" s="78">
        <v>0</v>
      </c>
      <c r="C430" s="59">
        <v>0</v>
      </c>
      <c r="D430" s="79"/>
      <c r="E430" s="58"/>
    </row>
    <row r="431" spans="1:5" ht="20.25" customHeight="1">
      <c r="A431" s="82" t="s">
        <v>408</v>
      </c>
      <c r="B431" s="78">
        <v>0</v>
      </c>
      <c r="C431" s="59">
        <v>0</v>
      </c>
      <c r="D431" s="79"/>
      <c r="E431" s="58"/>
    </row>
    <row r="432" spans="1:5" ht="20.25" customHeight="1">
      <c r="A432" s="83" t="s">
        <v>409</v>
      </c>
      <c r="B432" s="78">
        <v>1460</v>
      </c>
      <c r="C432" s="59">
        <v>1418</v>
      </c>
      <c r="D432" s="79">
        <v>1.0296000000000001</v>
      </c>
      <c r="E432" s="40"/>
    </row>
    <row r="433" spans="1:5" ht="20.25" customHeight="1">
      <c r="A433" s="83" t="s">
        <v>410</v>
      </c>
      <c r="B433" s="78">
        <v>1200</v>
      </c>
      <c r="C433" s="59">
        <v>1154</v>
      </c>
      <c r="D433" s="79">
        <v>1.0399</v>
      </c>
      <c r="E433" s="40"/>
    </row>
    <row r="434" spans="1:5" ht="20.25" customHeight="1">
      <c r="A434" s="80" t="s">
        <v>411</v>
      </c>
      <c r="B434" s="78">
        <v>230</v>
      </c>
      <c r="C434" s="59">
        <v>232</v>
      </c>
      <c r="D434" s="79">
        <v>0.99139999999999995</v>
      </c>
      <c r="E434" s="40"/>
    </row>
    <row r="435" spans="1:5" ht="19.5" customHeight="1">
      <c r="A435" s="81" t="s">
        <v>412</v>
      </c>
      <c r="B435" s="78">
        <v>0</v>
      </c>
      <c r="C435" s="59">
        <v>0</v>
      </c>
      <c r="D435" s="79"/>
      <c r="E435" s="58"/>
    </row>
    <row r="436" spans="1:5" ht="20.25" customHeight="1">
      <c r="A436" s="81" t="s">
        <v>413</v>
      </c>
      <c r="B436" s="78">
        <v>0</v>
      </c>
      <c r="C436" s="59">
        <v>0</v>
      </c>
      <c r="D436" s="79"/>
      <c r="E436" s="58"/>
    </row>
    <row r="437" spans="1:5" ht="20.25" customHeight="1">
      <c r="A437" s="80" t="s">
        <v>414</v>
      </c>
      <c r="B437" s="78">
        <v>30</v>
      </c>
      <c r="C437" s="59">
        <v>33</v>
      </c>
      <c r="D437" s="79">
        <v>0.90910000000000002</v>
      </c>
      <c r="E437" s="40"/>
    </row>
    <row r="438" spans="1:5" ht="20.25" customHeight="1">
      <c r="A438" s="80" t="s">
        <v>415</v>
      </c>
      <c r="B438" s="78">
        <v>2500</v>
      </c>
      <c r="C438" s="59">
        <v>2500</v>
      </c>
      <c r="D438" s="79">
        <v>1</v>
      </c>
      <c r="E438" s="40"/>
    </row>
    <row r="439" spans="1:5" ht="20.25" customHeight="1">
      <c r="A439" s="82" t="s">
        <v>416</v>
      </c>
      <c r="B439" s="78">
        <v>0</v>
      </c>
      <c r="C439" s="59">
        <v>0</v>
      </c>
      <c r="D439" s="79"/>
      <c r="E439" s="58"/>
    </row>
    <row r="440" spans="1:5" ht="20.25" customHeight="1">
      <c r="A440" s="82" t="s">
        <v>417</v>
      </c>
      <c r="B440" s="78">
        <v>0</v>
      </c>
      <c r="C440" s="59">
        <v>0</v>
      </c>
      <c r="D440" s="79"/>
      <c r="E440" s="58"/>
    </row>
    <row r="441" spans="1:5" ht="20.25" customHeight="1">
      <c r="A441" s="82" t="s">
        <v>418</v>
      </c>
      <c r="B441" s="78">
        <v>0</v>
      </c>
      <c r="C441" s="59">
        <v>0</v>
      </c>
      <c r="D441" s="79"/>
      <c r="E441" s="58"/>
    </row>
    <row r="442" spans="1:5" ht="20.25" customHeight="1">
      <c r="A442" s="58" t="s">
        <v>419</v>
      </c>
      <c r="B442" s="78">
        <v>0</v>
      </c>
      <c r="C442" s="59">
        <v>0</v>
      </c>
      <c r="D442" s="79"/>
      <c r="E442" s="58"/>
    </row>
    <row r="443" spans="1:5" ht="20.25" customHeight="1">
      <c r="A443" s="81" t="s">
        <v>420</v>
      </c>
      <c r="B443" s="78">
        <v>0</v>
      </c>
      <c r="C443" s="59">
        <v>0</v>
      </c>
      <c r="D443" s="79"/>
      <c r="E443" s="58"/>
    </row>
    <row r="444" spans="1:5" ht="20.25" customHeight="1">
      <c r="A444" s="80" t="s">
        <v>421</v>
      </c>
      <c r="B444" s="78">
        <v>2500</v>
      </c>
      <c r="C444" s="59">
        <v>2500</v>
      </c>
      <c r="D444" s="79">
        <v>1</v>
      </c>
      <c r="E444" s="40"/>
    </row>
    <row r="445" spans="1:5" ht="20.25" customHeight="1">
      <c r="A445" s="80" t="s">
        <v>422</v>
      </c>
      <c r="B445" s="78">
        <v>1837</v>
      </c>
      <c r="C445" s="59">
        <v>8547</v>
      </c>
      <c r="D445" s="79">
        <v>0.21490000000000001</v>
      </c>
      <c r="E445" s="40"/>
    </row>
    <row r="446" spans="1:5" ht="20.25" customHeight="1">
      <c r="A446" s="40" t="s">
        <v>92</v>
      </c>
      <c r="B446" s="78">
        <v>1470</v>
      </c>
      <c r="C446" s="59">
        <v>1572</v>
      </c>
      <c r="D446" s="79">
        <v>0.93510000000000004</v>
      </c>
      <c r="E446" s="40"/>
    </row>
    <row r="447" spans="1:5" ht="20.25" customHeight="1">
      <c r="A447" s="83" t="s">
        <v>423</v>
      </c>
      <c r="B447" s="78">
        <v>200</v>
      </c>
      <c r="C447" s="59">
        <v>244</v>
      </c>
      <c r="D447" s="79">
        <v>0.81969999999999998</v>
      </c>
      <c r="E447" s="40"/>
    </row>
    <row r="448" spans="1:5" ht="20.25" customHeight="1">
      <c r="A448" s="80" t="s">
        <v>137</v>
      </c>
      <c r="B448" s="78">
        <v>200</v>
      </c>
      <c r="C448" s="59">
        <v>244</v>
      </c>
      <c r="D448" s="79">
        <v>0.81969999999999998</v>
      </c>
      <c r="E448" s="40"/>
    </row>
    <row r="449" spans="1:5" ht="20.25" customHeight="1">
      <c r="A449" s="81" t="s">
        <v>138</v>
      </c>
      <c r="B449" s="78">
        <v>0</v>
      </c>
      <c r="C449" s="59">
        <v>0</v>
      </c>
      <c r="D449" s="79"/>
      <c r="E449" s="58"/>
    </row>
    <row r="450" spans="1:5" ht="20.25" customHeight="1">
      <c r="A450" s="81" t="s">
        <v>139</v>
      </c>
      <c r="B450" s="78">
        <v>0</v>
      </c>
      <c r="C450" s="59">
        <v>0</v>
      </c>
      <c r="D450" s="79"/>
      <c r="E450" s="58"/>
    </row>
    <row r="451" spans="1:5" ht="20.25" customHeight="1">
      <c r="A451" s="82" t="s">
        <v>424</v>
      </c>
      <c r="B451" s="78">
        <v>0</v>
      </c>
      <c r="C451" s="59">
        <v>0</v>
      </c>
      <c r="D451" s="79"/>
      <c r="E451" s="58"/>
    </row>
    <row r="452" spans="1:5" ht="20.25" customHeight="1">
      <c r="A452" s="81" t="s">
        <v>425</v>
      </c>
      <c r="B452" s="78">
        <v>0</v>
      </c>
      <c r="C452" s="59">
        <v>0</v>
      </c>
      <c r="D452" s="79"/>
      <c r="E452" s="58"/>
    </row>
    <row r="453" spans="1:5" ht="20.25" customHeight="1">
      <c r="A453" s="81" t="s">
        <v>426</v>
      </c>
      <c r="B453" s="78">
        <v>0</v>
      </c>
      <c r="C453" s="59">
        <v>0</v>
      </c>
      <c r="D453" s="79"/>
      <c r="E453" s="58"/>
    </row>
    <row r="454" spans="1:5" ht="20.25" customHeight="1">
      <c r="A454" s="81" t="s">
        <v>427</v>
      </c>
      <c r="B454" s="78">
        <v>0</v>
      </c>
      <c r="C454" s="59">
        <v>0</v>
      </c>
      <c r="D454" s="79"/>
      <c r="E454" s="58"/>
    </row>
    <row r="455" spans="1:5" ht="20.25" customHeight="1">
      <c r="A455" s="58" t="s">
        <v>428</v>
      </c>
      <c r="B455" s="78">
        <v>0</v>
      </c>
      <c r="C455" s="59">
        <v>0</v>
      </c>
      <c r="D455" s="79"/>
      <c r="E455" s="58"/>
    </row>
    <row r="456" spans="1:5" ht="20.25" customHeight="1">
      <c r="A456" s="81" t="s">
        <v>429</v>
      </c>
      <c r="B456" s="78">
        <v>0</v>
      </c>
      <c r="C456" s="59">
        <v>0</v>
      </c>
      <c r="D456" s="79"/>
      <c r="E456" s="58"/>
    </row>
    <row r="457" spans="1:5" ht="20.25" customHeight="1">
      <c r="A457" s="81" t="s">
        <v>430</v>
      </c>
      <c r="B457" s="78">
        <v>0</v>
      </c>
      <c r="C457" s="59">
        <v>0</v>
      </c>
      <c r="D457" s="79"/>
      <c r="E457" s="58"/>
    </row>
    <row r="458" spans="1:5" ht="20.25" customHeight="1">
      <c r="A458" s="81" t="s">
        <v>431</v>
      </c>
      <c r="B458" s="78">
        <v>0</v>
      </c>
      <c r="C458" s="59">
        <v>0</v>
      </c>
      <c r="D458" s="79"/>
      <c r="E458" s="58"/>
    </row>
    <row r="459" spans="1:5" ht="20.25" customHeight="1">
      <c r="A459" s="82" t="s">
        <v>432</v>
      </c>
      <c r="B459" s="78">
        <v>0</v>
      </c>
      <c r="C459" s="59">
        <v>0</v>
      </c>
      <c r="D459" s="79"/>
      <c r="E459" s="58"/>
    </row>
    <row r="460" spans="1:5" ht="20.25" customHeight="1">
      <c r="A460" s="82" t="s">
        <v>433</v>
      </c>
      <c r="B460" s="78">
        <v>0</v>
      </c>
      <c r="C460" s="59">
        <v>0</v>
      </c>
      <c r="D460" s="79"/>
      <c r="E460" s="58"/>
    </row>
    <row r="461" spans="1:5" ht="20.25" customHeight="1">
      <c r="A461" s="82" t="s">
        <v>434</v>
      </c>
      <c r="B461" s="78">
        <v>0</v>
      </c>
      <c r="C461" s="59">
        <v>0</v>
      </c>
      <c r="D461" s="79"/>
      <c r="E461" s="58"/>
    </row>
    <row r="462" spans="1:5" ht="20.25" customHeight="1">
      <c r="A462" s="81" t="s">
        <v>426</v>
      </c>
      <c r="B462" s="78">
        <v>0</v>
      </c>
      <c r="C462" s="59">
        <v>0</v>
      </c>
      <c r="D462" s="79"/>
      <c r="E462" s="58"/>
    </row>
    <row r="463" spans="1:5" ht="20.25" customHeight="1">
      <c r="A463" s="81" t="s">
        <v>435</v>
      </c>
      <c r="B463" s="78">
        <v>0</v>
      </c>
      <c r="C463" s="59">
        <v>0</v>
      </c>
      <c r="D463" s="79"/>
      <c r="E463" s="58"/>
    </row>
    <row r="464" spans="1:5" ht="20.25" customHeight="1">
      <c r="A464" s="81" t="s">
        <v>436</v>
      </c>
      <c r="B464" s="78">
        <v>0</v>
      </c>
      <c r="C464" s="59">
        <v>0</v>
      </c>
      <c r="D464" s="79"/>
      <c r="E464" s="58"/>
    </row>
    <row r="465" spans="1:5" ht="20.25" customHeight="1">
      <c r="A465" s="82" t="s">
        <v>437</v>
      </c>
      <c r="B465" s="78">
        <v>0</v>
      </c>
      <c r="C465" s="59">
        <v>0</v>
      </c>
      <c r="D465" s="79"/>
      <c r="E465" s="58"/>
    </row>
    <row r="466" spans="1:5" ht="20.25" customHeight="1">
      <c r="A466" s="82" t="s">
        <v>438</v>
      </c>
      <c r="B466" s="78">
        <v>0</v>
      </c>
      <c r="C466" s="59">
        <v>0</v>
      </c>
      <c r="D466" s="79"/>
      <c r="E466" s="58"/>
    </row>
    <row r="467" spans="1:5" ht="20.25" customHeight="1">
      <c r="A467" s="82" t="s">
        <v>439</v>
      </c>
      <c r="B467" s="78">
        <v>0</v>
      </c>
      <c r="C467" s="59">
        <v>0</v>
      </c>
      <c r="D467" s="79"/>
      <c r="E467" s="58"/>
    </row>
    <row r="468" spans="1:5" ht="20.25" customHeight="1">
      <c r="A468" s="58" t="s">
        <v>426</v>
      </c>
      <c r="B468" s="78">
        <v>0</v>
      </c>
      <c r="C468" s="59">
        <v>0</v>
      </c>
      <c r="D468" s="79"/>
      <c r="E468" s="58"/>
    </row>
    <row r="469" spans="1:5" ht="20.25" customHeight="1">
      <c r="A469" s="81" t="s">
        <v>440</v>
      </c>
      <c r="B469" s="78">
        <v>0</v>
      </c>
      <c r="C469" s="59">
        <v>0</v>
      </c>
      <c r="D469" s="79"/>
      <c r="E469" s="58"/>
    </row>
    <row r="470" spans="1:5" ht="20.25" customHeight="1">
      <c r="A470" s="81" t="s">
        <v>441</v>
      </c>
      <c r="B470" s="78">
        <v>0</v>
      </c>
      <c r="C470" s="59">
        <v>0</v>
      </c>
      <c r="D470" s="79"/>
      <c r="E470" s="58"/>
    </row>
    <row r="471" spans="1:5" ht="20.25" customHeight="1">
      <c r="A471" s="81" t="s">
        <v>442</v>
      </c>
      <c r="B471" s="78">
        <v>0</v>
      </c>
      <c r="C471" s="59">
        <v>0</v>
      </c>
      <c r="D471" s="79"/>
      <c r="E471" s="58"/>
    </row>
    <row r="472" spans="1:5" ht="20.25" customHeight="1">
      <c r="A472" s="82" t="s">
        <v>443</v>
      </c>
      <c r="B472" s="78">
        <v>0</v>
      </c>
      <c r="C472" s="59">
        <v>0</v>
      </c>
      <c r="D472" s="79"/>
      <c r="E472" s="58"/>
    </row>
    <row r="473" spans="1:5" ht="20.25" customHeight="1">
      <c r="A473" s="83" t="s">
        <v>444</v>
      </c>
      <c r="B473" s="78">
        <v>410</v>
      </c>
      <c r="C473" s="59">
        <v>410</v>
      </c>
      <c r="D473" s="79">
        <v>1</v>
      </c>
      <c r="E473" s="40"/>
    </row>
    <row r="474" spans="1:5" ht="20.25" customHeight="1">
      <c r="A474" s="82" t="s">
        <v>426</v>
      </c>
      <c r="B474" s="78">
        <v>0</v>
      </c>
      <c r="C474" s="59">
        <v>0</v>
      </c>
      <c r="D474" s="79"/>
      <c r="E474" s="58"/>
    </row>
    <row r="475" spans="1:5" ht="20.25" customHeight="1">
      <c r="A475" s="80" t="s">
        <v>445</v>
      </c>
      <c r="B475" s="78">
        <v>410</v>
      </c>
      <c r="C475" s="59">
        <v>410</v>
      </c>
      <c r="D475" s="79">
        <v>1</v>
      </c>
      <c r="E475" s="40"/>
    </row>
    <row r="476" spans="1:5" ht="20.25" customHeight="1">
      <c r="A476" s="81" t="s">
        <v>446</v>
      </c>
      <c r="B476" s="78">
        <v>0</v>
      </c>
      <c r="C476" s="59">
        <v>0</v>
      </c>
      <c r="D476" s="79"/>
      <c r="E476" s="58"/>
    </row>
    <row r="477" spans="1:5" ht="20.25" customHeight="1">
      <c r="A477" s="81" t="s">
        <v>447</v>
      </c>
      <c r="B477" s="78">
        <v>0</v>
      </c>
      <c r="C477" s="59">
        <v>0</v>
      </c>
      <c r="D477" s="79"/>
      <c r="E477" s="58"/>
    </row>
    <row r="478" spans="1:5" ht="20.25" customHeight="1">
      <c r="A478" s="82" t="s">
        <v>448</v>
      </c>
      <c r="B478" s="78">
        <v>0</v>
      </c>
      <c r="C478" s="59">
        <v>0</v>
      </c>
      <c r="D478" s="79"/>
      <c r="E478" s="58"/>
    </row>
    <row r="479" spans="1:5" ht="20.25" customHeight="1">
      <c r="A479" s="82" t="s">
        <v>449</v>
      </c>
      <c r="B479" s="78">
        <v>0</v>
      </c>
      <c r="C479" s="59">
        <v>0</v>
      </c>
      <c r="D479" s="79"/>
      <c r="E479" s="58"/>
    </row>
    <row r="480" spans="1:5" ht="20.25" customHeight="1">
      <c r="A480" s="82" t="s">
        <v>450</v>
      </c>
      <c r="B480" s="78">
        <v>0</v>
      </c>
      <c r="C480" s="59">
        <v>0</v>
      </c>
      <c r="D480" s="79"/>
      <c r="E480" s="58"/>
    </row>
    <row r="481" spans="1:5" ht="20.25" customHeight="1">
      <c r="A481" s="58" t="s">
        <v>451</v>
      </c>
      <c r="B481" s="78">
        <v>0</v>
      </c>
      <c r="C481" s="59">
        <v>0</v>
      </c>
      <c r="D481" s="79"/>
      <c r="E481" s="58"/>
    </row>
    <row r="482" spans="1:5" ht="20.25" customHeight="1">
      <c r="A482" s="81" t="s">
        <v>452</v>
      </c>
      <c r="B482" s="78">
        <v>0</v>
      </c>
      <c r="C482" s="59">
        <v>0</v>
      </c>
      <c r="D482" s="79"/>
      <c r="E482" s="58"/>
    </row>
    <row r="483" spans="1:5" ht="20.25" customHeight="1">
      <c r="A483" s="80" t="s">
        <v>453</v>
      </c>
      <c r="B483" s="78">
        <v>45</v>
      </c>
      <c r="C483" s="59">
        <v>45</v>
      </c>
      <c r="D483" s="79">
        <v>1</v>
      </c>
      <c r="E483" s="40"/>
    </row>
    <row r="484" spans="1:5" ht="20.25" customHeight="1">
      <c r="A484" s="81" t="s">
        <v>426</v>
      </c>
      <c r="B484" s="78">
        <v>0</v>
      </c>
      <c r="C484" s="59">
        <v>0</v>
      </c>
      <c r="D484" s="79"/>
      <c r="E484" s="58"/>
    </row>
    <row r="485" spans="1:5" ht="20.25" customHeight="1">
      <c r="A485" s="83" t="s">
        <v>454</v>
      </c>
      <c r="B485" s="78">
        <v>45</v>
      </c>
      <c r="C485" s="59">
        <v>45</v>
      </c>
      <c r="D485" s="79">
        <v>1</v>
      </c>
      <c r="E485" s="40"/>
    </row>
    <row r="486" spans="1:5" ht="20.25" customHeight="1">
      <c r="A486" s="82" t="s">
        <v>455</v>
      </c>
      <c r="B486" s="78">
        <v>0</v>
      </c>
      <c r="C486" s="59">
        <v>0</v>
      </c>
      <c r="D486" s="79"/>
      <c r="E486" s="58"/>
    </row>
    <row r="487" spans="1:5" ht="20.25" customHeight="1">
      <c r="A487" s="82" t="s">
        <v>456</v>
      </c>
      <c r="B487" s="78">
        <v>0</v>
      </c>
      <c r="C487" s="59">
        <v>0</v>
      </c>
      <c r="D487" s="79"/>
      <c r="E487" s="58"/>
    </row>
    <row r="488" spans="1:5" ht="20.25" customHeight="1">
      <c r="A488" s="81" t="s">
        <v>457</v>
      </c>
      <c r="B488" s="78">
        <v>0</v>
      </c>
      <c r="C488" s="59">
        <v>0</v>
      </c>
      <c r="D488" s="79"/>
      <c r="E488" s="58"/>
    </row>
    <row r="489" spans="1:5" ht="20.25" customHeight="1">
      <c r="A489" s="81" t="s">
        <v>458</v>
      </c>
      <c r="B489" s="78">
        <v>0</v>
      </c>
      <c r="C489" s="59">
        <v>0</v>
      </c>
      <c r="D489" s="79"/>
      <c r="E489" s="58"/>
    </row>
    <row r="490" spans="1:5" ht="20.25" customHeight="1">
      <c r="A490" s="80" t="s">
        <v>459</v>
      </c>
      <c r="B490" s="78">
        <v>15</v>
      </c>
      <c r="C490" s="59">
        <v>15</v>
      </c>
      <c r="D490" s="79">
        <v>1</v>
      </c>
      <c r="E490" s="40"/>
    </row>
    <row r="491" spans="1:5" ht="20.25" customHeight="1">
      <c r="A491" s="83" t="s">
        <v>460</v>
      </c>
      <c r="B491" s="78">
        <v>15</v>
      </c>
      <c r="C491" s="59">
        <v>15</v>
      </c>
      <c r="D491" s="79">
        <v>1</v>
      </c>
      <c r="E491" s="40"/>
    </row>
    <row r="492" spans="1:5" ht="20.25" customHeight="1">
      <c r="A492" s="82" t="s">
        <v>461</v>
      </c>
      <c r="B492" s="78">
        <v>0</v>
      </c>
      <c r="C492" s="59">
        <v>0</v>
      </c>
      <c r="D492" s="79"/>
      <c r="E492" s="58"/>
    </row>
    <row r="493" spans="1:5" ht="20.25" customHeight="1">
      <c r="A493" s="82" t="s">
        <v>462</v>
      </c>
      <c r="B493" s="78">
        <v>0</v>
      </c>
      <c r="C493" s="59">
        <v>0</v>
      </c>
      <c r="D493" s="79"/>
      <c r="E493" s="58"/>
    </row>
    <row r="494" spans="1:5" ht="20.25" customHeight="1">
      <c r="A494" s="58" t="s">
        <v>463</v>
      </c>
      <c r="B494" s="78">
        <v>0</v>
      </c>
      <c r="C494" s="59">
        <v>0</v>
      </c>
      <c r="D494" s="79"/>
      <c r="E494" s="58"/>
    </row>
    <row r="495" spans="1:5" ht="20.25" customHeight="1">
      <c r="A495" s="82" t="s">
        <v>464</v>
      </c>
      <c r="B495" s="78">
        <v>0</v>
      </c>
      <c r="C495" s="59">
        <v>0</v>
      </c>
      <c r="D495" s="79"/>
      <c r="E495" s="58"/>
    </row>
    <row r="496" spans="1:5" ht="20.25" customHeight="1">
      <c r="A496" s="82" t="s">
        <v>465</v>
      </c>
      <c r="B496" s="78">
        <v>0</v>
      </c>
      <c r="C496" s="59">
        <v>0</v>
      </c>
      <c r="D496" s="79"/>
      <c r="E496" s="58"/>
    </row>
    <row r="497" spans="1:5" ht="20.25" customHeight="1">
      <c r="A497" s="80" t="s">
        <v>466</v>
      </c>
      <c r="B497" s="78">
        <v>800</v>
      </c>
      <c r="C497" s="59">
        <v>858</v>
      </c>
      <c r="D497" s="79">
        <v>0.93240000000000001</v>
      </c>
      <c r="E497" s="40"/>
    </row>
    <row r="498" spans="1:5" ht="20.25" customHeight="1">
      <c r="A498" s="81" t="s">
        <v>467</v>
      </c>
      <c r="B498" s="78">
        <v>0</v>
      </c>
      <c r="C498" s="59">
        <v>0</v>
      </c>
      <c r="D498" s="79"/>
      <c r="E498" s="58"/>
    </row>
    <row r="499" spans="1:5" ht="20.25" customHeight="1">
      <c r="A499" s="82" t="s">
        <v>468</v>
      </c>
      <c r="B499" s="78">
        <v>0</v>
      </c>
      <c r="C499" s="59">
        <v>0</v>
      </c>
      <c r="D499" s="79"/>
      <c r="E499" s="58"/>
    </row>
    <row r="500" spans="1:5" ht="20.25" customHeight="1">
      <c r="A500" s="82" t="s">
        <v>469</v>
      </c>
      <c r="B500" s="78">
        <v>0</v>
      </c>
      <c r="C500" s="59">
        <v>0</v>
      </c>
      <c r="D500" s="79"/>
      <c r="E500" s="58"/>
    </row>
    <row r="501" spans="1:5" ht="20.25" customHeight="1">
      <c r="A501" s="83" t="s">
        <v>470</v>
      </c>
      <c r="B501" s="78">
        <v>800</v>
      </c>
      <c r="C501" s="59">
        <v>858</v>
      </c>
      <c r="D501" s="79">
        <v>0.93240000000000001</v>
      </c>
      <c r="E501" s="40"/>
    </row>
    <row r="502" spans="1:5" ht="20.25" customHeight="1">
      <c r="A502" s="40" t="s">
        <v>93</v>
      </c>
      <c r="B502" s="78">
        <v>1355</v>
      </c>
      <c r="C502" s="59">
        <v>1636</v>
      </c>
      <c r="D502" s="79">
        <v>0.82820000000000005</v>
      </c>
      <c r="E502" s="40"/>
    </row>
    <row r="503" spans="1:5" ht="20.25" customHeight="1">
      <c r="A503" s="40" t="s">
        <v>471</v>
      </c>
      <c r="B503" s="78">
        <v>750</v>
      </c>
      <c r="C503" s="59">
        <v>782</v>
      </c>
      <c r="D503" s="79">
        <v>0.95909999999999995</v>
      </c>
      <c r="E503" s="40"/>
    </row>
    <row r="504" spans="1:5" ht="20.25" customHeight="1">
      <c r="A504" s="40" t="s">
        <v>137</v>
      </c>
      <c r="B504" s="78">
        <v>450</v>
      </c>
      <c r="C504" s="59">
        <v>465</v>
      </c>
      <c r="D504" s="79">
        <v>0.9677</v>
      </c>
      <c r="E504" s="40"/>
    </row>
    <row r="505" spans="1:5" ht="20.25" customHeight="1">
      <c r="A505" s="58" t="s">
        <v>138</v>
      </c>
      <c r="B505" s="78">
        <v>0</v>
      </c>
      <c r="C505" s="59">
        <v>0</v>
      </c>
      <c r="D505" s="79"/>
      <c r="E505" s="58"/>
    </row>
    <row r="506" spans="1:5" ht="20.25" customHeight="1">
      <c r="A506" s="58" t="s">
        <v>139</v>
      </c>
      <c r="B506" s="78">
        <v>0</v>
      </c>
      <c r="C506" s="59">
        <v>0</v>
      </c>
      <c r="D506" s="79"/>
      <c r="E506" s="58"/>
    </row>
    <row r="507" spans="1:5" ht="20.25" customHeight="1">
      <c r="A507" s="40" t="s">
        <v>472</v>
      </c>
      <c r="B507" s="78">
        <v>130</v>
      </c>
      <c r="C507" s="59">
        <v>138</v>
      </c>
      <c r="D507" s="79">
        <v>0.94199999999999995</v>
      </c>
      <c r="E507" s="40"/>
    </row>
    <row r="508" spans="1:5" ht="20.25" customHeight="1">
      <c r="A508" s="40" t="s">
        <v>473</v>
      </c>
      <c r="B508" s="78">
        <v>150</v>
      </c>
      <c r="C508" s="59">
        <v>159</v>
      </c>
      <c r="D508" s="79">
        <v>0.94340000000000002</v>
      </c>
      <c r="E508" s="40"/>
    </row>
    <row r="509" spans="1:5" ht="20.25" customHeight="1">
      <c r="A509" s="58" t="s">
        <v>474</v>
      </c>
      <c r="B509" s="78">
        <v>0</v>
      </c>
      <c r="C509" s="59">
        <v>0</v>
      </c>
      <c r="D509" s="79"/>
      <c r="E509" s="58"/>
    </row>
    <row r="510" spans="1:5" ht="20.25" customHeight="1">
      <c r="A510" s="58" t="s">
        <v>475</v>
      </c>
      <c r="B510" s="78">
        <v>0</v>
      </c>
      <c r="C510" s="59">
        <v>0</v>
      </c>
      <c r="D510" s="79"/>
      <c r="E510" s="58"/>
    </row>
    <row r="511" spans="1:5" ht="20.25" customHeight="1">
      <c r="A511" s="58" t="s">
        <v>476</v>
      </c>
      <c r="B511" s="78">
        <v>0</v>
      </c>
      <c r="C511" s="59">
        <v>0</v>
      </c>
      <c r="D511" s="79"/>
      <c r="E511" s="58"/>
    </row>
    <row r="512" spans="1:5" ht="20.25" customHeight="1">
      <c r="A512" s="58" t="s">
        <v>477</v>
      </c>
      <c r="B512" s="78">
        <v>0</v>
      </c>
      <c r="C512" s="59">
        <v>0</v>
      </c>
      <c r="D512" s="79"/>
      <c r="E512" s="58"/>
    </row>
    <row r="513" spans="1:5" ht="20.25" customHeight="1">
      <c r="A513" s="58" t="s">
        <v>478</v>
      </c>
      <c r="B513" s="78">
        <v>0</v>
      </c>
      <c r="C513" s="59">
        <v>0</v>
      </c>
      <c r="D513" s="79"/>
      <c r="E513" s="58"/>
    </row>
    <row r="514" spans="1:5" ht="20.25" customHeight="1">
      <c r="A514" s="58" t="s">
        <v>479</v>
      </c>
      <c r="B514" s="78">
        <v>0</v>
      </c>
      <c r="C514" s="59">
        <v>0</v>
      </c>
      <c r="D514" s="79"/>
      <c r="E514" s="58"/>
    </row>
    <row r="515" spans="1:5" ht="20.25" customHeight="1">
      <c r="A515" s="58" t="s">
        <v>480</v>
      </c>
      <c r="B515" s="78">
        <v>0</v>
      </c>
      <c r="C515" s="59">
        <v>0</v>
      </c>
      <c r="D515" s="79"/>
      <c r="E515" s="58"/>
    </row>
    <row r="516" spans="1:5" ht="20.25" customHeight="1">
      <c r="A516" s="40" t="s">
        <v>481</v>
      </c>
      <c r="B516" s="78">
        <v>20</v>
      </c>
      <c r="C516" s="59">
        <v>20</v>
      </c>
      <c r="D516" s="79">
        <v>1</v>
      </c>
      <c r="E516" s="40"/>
    </row>
    <row r="517" spans="1:5" ht="20.25" customHeight="1">
      <c r="A517" s="40" t="s">
        <v>482</v>
      </c>
      <c r="B517" s="78">
        <v>120</v>
      </c>
      <c r="C517" s="59">
        <v>157</v>
      </c>
      <c r="D517" s="79">
        <v>0.76429999999999998</v>
      </c>
      <c r="E517" s="40"/>
    </row>
    <row r="518" spans="1:5" ht="20.25" customHeight="1">
      <c r="A518" s="58" t="s">
        <v>137</v>
      </c>
      <c r="B518" s="78">
        <v>0</v>
      </c>
      <c r="C518" s="59">
        <v>0</v>
      </c>
      <c r="D518" s="79"/>
      <c r="E518" s="58"/>
    </row>
    <row r="519" spans="1:5" ht="20.25" customHeight="1">
      <c r="A519" s="58" t="s">
        <v>138</v>
      </c>
      <c r="B519" s="78">
        <v>0</v>
      </c>
      <c r="C519" s="59">
        <v>0</v>
      </c>
      <c r="D519" s="79"/>
      <c r="E519" s="58"/>
    </row>
    <row r="520" spans="1:5" ht="20.25" customHeight="1">
      <c r="A520" s="58" t="s">
        <v>139</v>
      </c>
      <c r="B520" s="78">
        <v>0</v>
      </c>
      <c r="C520" s="59">
        <v>0</v>
      </c>
      <c r="D520" s="79"/>
      <c r="E520" s="58"/>
    </row>
    <row r="521" spans="1:5" ht="20.25" customHeight="1">
      <c r="A521" s="40" t="s">
        <v>483</v>
      </c>
      <c r="B521" s="78">
        <v>50</v>
      </c>
      <c r="C521" s="59">
        <v>73</v>
      </c>
      <c r="D521" s="79">
        <v>0.68489999999999995</v>
      </c>
      <c r="E521" s="40"/>
    </row>
    <row r="522" spans="1:5" ht="20.25" customHeight="1">
      <c r="A522" s="40" t="s">
        <v>484</v>
      </c>
      <c r="B522" s="78">
        <v>70</v>
      </c>
      <c r="C522" s="59">
        <v>84</v>
      </c>
      <c r="D522" s="79">
        <v>0.83330000000000004</v>
      </c>
      <c r="E522" s="40"/>
    </row>
    <row r="523" spans="1:5" ht="20.25" customHeight="1">
      <c r="A523" s="58" t="s">
        <v>485</v>
      </c>
      <c r="B523" s="78">
        <v>0</v>
      </c>
      <c r="C523" s="59">
        <v>0</v>
      </c>
      <c r="D523" s="79"/>
      <c r="E523" s="58"/>
    </row>
    <row r="524" spans="1:5" ht="20.25" customHeight="1">
      <c r="A524" s="58" t="s">
        <v>486</v>
      </c>
      <c r="B524" s="78">
        <v>0</v>
      </c>
      <c r="C524" s="59">
        <v>0</v>
      </c>
      <c r="D524" s="79"/>
      <c r="E524" s="58"/>
    </row>
    <row r="525" spans="1:5" ht="20.25" customHeight="1">
      <c r="A525" s="40" t="s">
        <v>487</v>
      </c>
      <c r="B525" s="78">
        <v>50</v>
      </c>
      <c r="C525" s="59">
        <v>114</v>
      </c>
      <c r="D525" s="79">
        <v>0.43859999999999999</v>
      </c>
      <c r="E525" s="40"/>
    </row>
    <row r="526" spans="1:5" ht="20.25" customHeight="1">
      <c r="A526" s="40" t="s">
        <v>137</v>
      </c>
      <c r="B526" s="78">
        <v>50</v>
      </c>
      <c r="C526" s="59">
        <v>60</v>
      </c>
      <c r="D526" s="79">
        <v>0.83330000000000004</v>
      </c>
      <c r="E526" s="40"/>
    </row>
    <row r="527" spans="1:5" ht="20.25" customHeight="1">
      <c r="A527" s="58" t="s">
        <v>138</v>
      </c>
      <c r="B527" s="78">
        <v>0</v>
      </c>
      <c r="C527" s="59">
        <v>0</v>
      </c>
      <c r="D527" s="79"/>
      <c r="E527" s="58"/>
    </row>
    <row r="528" spans="1:5" ht="20.25" customHeight="1">
      <c r="A528" s="58" t="s">
        <v>139</v>
      </c>
      <c r="B528" s="78">
        <v>0</v>
      </c>
      <c r="C528" s="59">
        <v>0</v>
      </c>
      <c r="D528" s="79"/>
      <c r="E528" s="58"/>
    </row>
    <row r="529" spans="1:5" ht="20.25" customHeight="1">
      <c r="A529" s="58" t="s">
        <v>488</v>
      </c>
      <c r="B529" s="78">
        <v>0</v>
      </c>
      <c r="C529" s="59">
        <v>0</v>
      </c>
      <c r="D529" s="79"/>
      <c r="E529" s="58"/>
    </row>
    <row r="530" spans="1:5" ht="20.25" customHeight="1">
      <c r="A530" s="58" t="s">
        <v>489</v>
      </c>
      <c r="B530" s="78">
        <v>0</v>
      </c>
      <c r="C530" s="59">
        <v>0</v>
      </c>
      <c r="D530" s="79"/>
      <c r="E530" s="58"/>
    </row>
    <row r="531" spans="1:5" ht="20.25" customHeight="1">
      <c r="A531" s="58" t="s">
        <v>490</v>
      </c>
      <c r="B531" s="78">
        <v>0</v>
      </c>
      <c r="C531" s="59">
        <v>0</v>
      </c>
      <c r="D531" s="79"/>
      <c r="E531" s="58"/>
    </row>
    <row r="532" spans="1:5" ht="20.25" customHeight="1">
      <c r="A532" s="58" t="s">
        <v>491</v>
      </c>
      <c r="B532" s="78">
        <v>0</v>
      </c>
      <c r="C532" s="59">
        <v>0</v>
      </c>
      <c r="D532" s="79"/>
      <c r="E532" s="58"/>
    </row>
    <row r="533" spans="1:5" ht="20.25" customHeight="1">
      <c r="A533" s="58" t="s">
        <v>492</v>
      </c>
      <c r="B533" s="78">
        <v>0</v>
      </c>
      <c r="C533" s="59">
        <v>0</v>
      </c>
      <c r="D533" s="79"/>
      <c r="E533" s="58"/>
    </row>
    <row r="534" spans="1:5" ht="20.25" customHeight="1">
      <c r="A534" s="58" t="s">
        <v>493</v>
      </c>
      <c r="B534" s="78">
        <v>0</v>
      </c>
      <c r="C534" s="59">
        <v>0</v>
      </c>
      <c r="D534" s="79"/>
      <c r="E534" s="58"/>
    </row>
    <row r="535" spans="1:5" ht="20.25" customHeight="1">
      <c r="A535" s="40" t="s">
        <v>494</v>
      </c>
      <c r="B535" s="78"/>
      <c r="C535" s="59">
        <v>54</v>
      </c>
      <c r="D535" s="79">
        <v>0</v>
      </c>
      <c r="E535" s="40"/>
    </row>
    <row r="536" spans="1:5" ht="20.25" customHeight="1">
      <c r="A536" s="40" t="s">
        <v>495</v>
      </c>
      <c r="B536" s="78">
        <v>435</v>
      </c>
      <c r="C536" s="59">
        <v>582</v>
      </c>
      <c r="D536" s="79">
        <v>0.74739999999999995</v>
      </c>
      <c r="E536" s="40"/>
    </row>
    <row r="537" spans="1:5" ht="20.25" customHeight="1">
      <c r="A537" s="40" t="s">
        <v>137</v>
      </c>
      <c r="B537" s="78">
        <v>24</v>
      </c>
      <c r="C537" s="59">
        <v>24</v>
      </c>
      <c r="D537" s="79">
        <v>1</v>
      </c>
      <c r="E537" s="40"/>
    </row>
    <row r="538" spans="1:5" ht="20.25" customHeight="1">
      <c r="A538" s="58" t="s">
        <v>138</v>
      </c>
      <c r="B538" s="78">
        <v>0</v>
      </c>
      <c r="C538" s="59">
        <v>0</v>
      </c>
      <c r="D538" s="79"/>
      <c r="E538" s="58"/>
    </row>
    <row r="539" spans="1:5" ht="20.25" customHeight="1">
      <c r="A539" s="58" t="s">
        <v>139</v>
      </c>
      <c r="B539" s="78">
        <v>0</v>
      </c>
      <c r="C539" s="59">
        <v>0</v>
      </c>
      <c r="D539" s="79"/>
      <c r="E539" s="58"/>
    </row>
    <row r="540" spans="1:5" ht="20.25" customHeight="1">
      <c r="A540" s="40" t="s">
        <v>496</v>
      </c>
      <c r="B540" s="78">
        <v>140</v>
      </c>
      <c r="C540" s="59">
        <v>143</v>
      </c>
      <c r="D540" s="79">
        <v>0.97899999999999998</v>
      </c>
      <c r="E540" s="40"/>
    </row>
    <row r="541" spans="1:5" ht="20.25" customHeight="1">
      <c r="A541" s="40" t="s">
        <v>497</v>
      </c>
      <c r="B541" s="78">
        <v>271</v>
      </c>
      <c r="C541" s="59">
        <v>327</v>
      </c>
      <c r="D541" s="79">
        <v>0.82869999999999999</v>
      </c>
      <c r="E541" s="40"/>
    </row>
    <row r="542" spans="1:5" ht="20.25" customHeight="1">
      <c r="A542" s="40" t="s">
        <v>498</v>
      </c>
      <c r="B542" s="78"/>
      <c r="C542" s="59">
        <v>89</v>
      </c>
      <c r="D542" s="79">
        <v>0</v>
      </c>
      <c r="E542" s="40"/>
    </row>
    <row r="543" spans="1:5" ht="20.25" customHeight="1">
      <c r="A543" s="58" t="s">
        <v>499</v>
      </c>
      <c r="B543" s="78">
        <v>0</v>
      </c>
      <c r="C543" s="59">
        <v>0</v>
      </c>
      <c r="D543" s="79"/>
      <c r="E543" s="58"/>
    </row>
    <row r="544" spans="1:5" ht="20.25" customHeight="1">
      <c r="A544" s="58" t="s">
        <v>500</v>
      </c>
      <c r="B544" s="78">
        <v>0</v>
      </c>
      <c r="C544" s="59">
        <v>0</v>
      </c>
      <c r="D544" s="79"/>
      <c r="E544" s="58"/>
    </row>
    <row r="545" spans="1:5" ht="20.25" customHeight="1">
      <c r="A545" s="58" t="s">
        <v>501</v>
      </c>
      <c r="B545" s="78">
        <v>0</v>
      </c>
      <c r="C545" s="59">
        <v>0</v>
      </c>
      <c r="D545" s="79"/>
      <c r="E545" s="58"/>
    </row>
    <row r="546" spans="1:5" ht="20.25" customHeight="1">
      <c r="A546" s="58" t="s">
        <v>502</v>
      </c>
      <c r="B546" s="78">
        <v>0</v>
      </c>
      <c r="C546" s="59">
        <v>0</v>
      </c>
      <c r="D546" s="79"/>
      <c r="E546" s="58"/>
    </row>
    <row r="547" spans="1:5" ht="20.25" customHeight="1">
      <c r="A547" s="58" t="s">
        <v>503</v>
      </c>
      <c r="B547" s="78">
        <v>0</v>
      </c>
      <c r="C547" s="59">
        <v>0</v>
      </c>
      <c r="D547" s="79"/>
      <c r="E547" s="58"/>
    </row>
    <row r="548" spans="1:5" ht="20.25" customHeight="1">
      <c r="A548" s="58" t="s">
        <v>504</v>
      </c>
      <c r="B548" s="78">
        <v>0</v>
      </c>
      <c r="C548" s="59">
        <v>0</v>
      </c>
      <c r="D548" s="79"/>
      <c r="E548" s="58"/>
    </row>
    <row r="549" spans="1:5" ht="20.25" customHeight="1">
      <c r="A549" s="58" t="s">
        <v>505</v>
      </c>
      <c r="B549" s="78">
        <v>0</v>
      </c>
      <c r="C549" s="59">
        <v>0</v>
      </c>
      <c r="D549" s="79"/>
      <c r="E549" s="58"/>
    </row>
    <row r="550" spans="1:5" ht="20.25" customHeight="1">
      <c r="A550" s="58" t="s">
        <v>506</v>
      </c>
      <c r="B550" s="78">
        <v>0</v>
      </c>
      <c r="C550" s="59">
        <v>0</v>
      </c>
      <c r="D550" s="79"/>
      <c r="E550" s="58"/>
    </row>
    <row r="551" spans="1:5" ht="20.25" customHeight="1">
      <c r="A551" s="40" t="s">
        <v>94</v>
      </c>
      <c r="B551" s="78">
        <v>30055</v>
      </c>
      <c r="C551" s="59">
        <v>29952</v>
      </c>
      <c r="D551" s="79">
        <v>1.0034000000000001</v>
      </c>
      <c r="E551" s="40"/>
    </row>
    <row r="552" spans="1:5" ht="20.25" customHeight="1">
      <c r="A552" s="40" t="s">
        <v>507</v>
      </c>
      <c r="B552" s="78">
        <v>2394</v>
      </c>
      <c r="C552" s="59">
        <v>1347</v>
      </c>
      <c r="D552" s="79">
        <v>1.7773000000000001</v>
      </c>
      <c r="E552" s="40"/>
    </row>
    <row r="553" spans="1:5" ht="20.25" customHeight="1">
      <c r="A553" s="40" t="s">
        <v>137</v>
      </c>
      <c r="B553" s="78">
        <v>600</v>
      </c>
      <c r="C553" s="59">
        <v>577</v>
      </c>
      <c r="D553" s="79">
        <v>1.0399</v>
      </c>
      <c r="E553" s="40"/>
    </row>
    <row r="554" spans="1:5" ht="20.25" customHeight="1">
      <c r="A554" s="58" t="s">
        <v>138</v>
      </c>
      <c r="B554" s="78">
        <v>0</v>
      </c>
      <c r="C554" s="59">
        <v>0</v>
      </c>
      <c r="D554" s="79"/>
      <c r="E554" s="58"/>
    </row>
    <row r="555" spans="1:5" ht="20.25" customHeight="1">
      <c r="A555" s="58" t="s">
        <v>139</v>
      </c>
      <c r="B555" s="78">
        <v>0</v>
      </c>
      <c r="C555" s="59">
        <v>0</v>
      </c>
      <c r="D555" s="79"/>
      <c r="E555" s="58"/>
    </row>
    <row r="556" spans="1:5" ht="20.25" customHeight="1">
      <c r="A556" s="58" t="s">
        <v>508</v>
      </c>
      <c r="B556" s="78">
        <v>0</v>
      </c>
      <c r="C556" s="59">
        <v>0</v>
      </c>
      <c r="D556" s="79"/>
      <c r="E556" s="58"/>
    </row>
    <row r="557" spans="1:5" ht="20.25" customHeight="1">
      <c r="A557" s="58" t="s">
        <v>509</v>
      </c>
      <c r="B557" s="78">
        <v>0</v>
      </c>
      <c r="C557" s="59">
        <v>0</v>
      </c>
      <c r="D557" s="79"/>
      <c r="E557" s="58"/>
    </row>
    <row r="558" spans="1:5" ht="20.25" customHeight="1">
      <c r="A558" s="40" t="s">
        <v>510</v>
      </c>
      <c r="B558" s="78">
        <v>140</v>
      </c>
      <c r="C558" s="59">
        <v>132</v>
      </c>
      <c r="D558" s="79">
        <v>1.0606</v>
      </c>
      <c r="E558" s="40"/>
    </row>
    <row r="559" spans="1:5" ht="20.25" customHeight="1">
      <c r="A559" s="40" t="s">
        <v>511</v>
      </c>
      <c r="B559" s="78">
        <v>361</v>
      </c>
      <c r="C559" s="59">
        <v>361</v>
      </c>
      <c r="D559" s="79">
        <v>1</v>
      </c>
      <c r="E559" s="40"/>
    </row>
    <row r="560" spans="1:5" ht="20.25" customHeight="1">
      <c r="A560" s="58" t="s">
        <v>180</v>
      </c>
      <c r="B560" s="78">
        <v>0</v>
      </c>
      <c r="C560" s="59">
        <v>0</v>
      </c>
      <c r="D560" s="79"/>
      <c r="E560" s="58"/>
    </row>
    <row r="561" spans="1:5" ht="20.25" customHeight="1">
      <c r="A561" s="40" t="s">
        <v>512</v>
      </c>
      <c r="B561" s="78">
        <v>210</v>
      </c>
      <c r="C561" s="59">
        <v>217</v>
      </c>
      <c r="D561" s="79">
        <v>0.9677</v>
      </c>
      <c r="E561" s="40"/>
    </row>
    <row r="562" spans="1:5" ht="20.25" customHeight="1">
      <c r="A562" s="40" t="s">
        <v>513</v>
      </c>
      <c r="B562" s="78">
        <v>60</v>
      </c>
      <c r="C562" s="59">
        <v>60</v>
      </c>
      <c r="D562" s="79">
        <v>1</v>
      </c>
      <c r="E562" s="40"/>
    </row>
    <row r="563" spans="1:5" ht="20.25" customHeight="1">
      <c r="A563" s="58" t="s">
        <v>514</v>
      </c>
      <c r="B563" s="78">
        <v>0</v>
      </c>
      <c r="C563" s="59">
        <v>0</v>
      </c>
      <c r="D563" s="79"/>
      <c r="E563" s="58"/>
    </row>
    <row r="564" spans="1:5" ht="20.25" customHeight="1">
      <c r="A564" s="58" t="s">
        <v>515</v>
      </c>
      <c r="B564" s="78">
        <v>0</v>
      </c>
      <c r="C564" s="59">
        <v>0</v>
      </c>
      <c r="D564" s="79"/>
      <c r="E564" s="58"/>
    </row>
    <row r="565" spans="1:5" ht="20.25" customHeight="1">
      <c r="A565" s="58" t="s">
        <v>516</v>
      </c>
      <c r="B565" s="78">
        <v>1023</v>
      </c>
      <c r="C565" s="59">
        <v>0</v>
      </c>
      <c r="D565" s="79"/>
      <c r="E565" s="58"/>
    </row>
    <row r="566" spans="1:5" ht="20.25" customHeight="1">
      <c r="A566" s="40" t="s">
        <v>517</v>
      </c>
      <c r="B566" s="78">
        <v>865</v>
      </c>
      <c r="C566" s="59">
        <v>884</v>
      </c>
      <c r="D566" s="79">
        <v>0.97850000000000004</v>
      </c>
      <c r="E566" s="40"/>
    </row>
    <row r="567" spans="1:5" ht="20.25" customHeight="1">
      <c r="A567" s="40" t="s">
        <v>137</v>
      </c>
      <c r="B567" s="78">
        <v>470</v>
      </c>
      <c r="C567" s="59">
        <v>472</v>
      </c>
      <c r="D567" s="79">
        <v>0.99580000000000002</v>
      </c>
      <c r="E567" s="40"/>
    </row>
    <row r="568" spans="1:5" ht="20.25" customHeight="1">
      <c r="A568" s="58" t="s">
        <v>138</v>
      </c>
      <c r="B568" s="78">
        <v>0</v>
      </c>
      <c r="C568" s="59">
        <v>0</v>
      </c>
      <c r="D568" s="79"/>
      <c r="E568" s="58"/>
    </row>
    <row r="569" spans="1:5" ht="20.25" customHeight="1">
      <c r="A569" s="58" t="s">
        <v>139</v>
      </c>
      <c r="B569" s="78">
        <v>0</v>
      </c>
      <c r="C569" s="59">
        <v>0</v>
      </c>
      <c r="D569" s="79"/>
      <c r="E569" s="58"/>
    </row>
    <row r="570" spans="1:5" ht="20.25" customHeight="1">
      <c r="A570" s="58" t="s">
        <v>518</v>
      </c>
      <c r="B570" s="78">
        <v>0</v>
      </c>
      <c r="C570" s="59">
        <v>0</v>
      </c>
      <c r="D570" s="79"/>
      <c r="E570" s="58"/>
    </row>
    <row r="571" spans="1:5" ht="20.25" customHeight="1">
      <c r="A571" s="58" t="s">
        <v>519</v>
      </c>
      <c r="B571" s="78">
        <v>0</v>
      </c>
      <c r="C571" s="59">
        <v>0</v>
      </c>
      <c r="D571" s="79"/>
      <c r="E571" s="58"/>
    </row>
    <row r="572" spans="1:5" ht="20.25" customHeight="1">
      <c r="A572" s="40" t="s">
        <v>520</v>
      </c>
      <c r="B572" s="78">
        <v>50</v>
      </c>
      <c r="C572" s="59">
        <v>46</v>
      </c>
      <c r="D572" s="79">
        <v>1.087</v>
      </c>
      <c r="E572" s="40"/>
    </row>
    <row r="573" spans="1:5" ht="20.25" customHeight="1">
      <c r="A573" s="40" t="s">
        <v>521</v>
      </c>
      <c r="B573" s="78">
        <v>5</v>
      </c>
      <c r="C573" s="59">
        <v>5</v>
      </c>
      <c r="D573" s="79">
        <v>1</v>
      </c>
      <c r="E573" s="40"/>
    </row>
    <row r="574" spans="1:5" ht="20.25" customHeight="1">
      <c r="A574" s="40" t="s">
        <v>522</v>
      </c>
      <c r="B574" s="78">
        <v>340</v>
      </c>
      <c r="C574" s="59">
        <v>335</v>
      </c>
      <c r="D574" s="79">
        <v>1.0148999999999999</v>
      </c>
      <c r="E574" s="40"/>
    </row>
    <row r="575" spans="1:5" ht="20.25" customHeight="1">
      <c r="A575" s="40" t="s">
        <v>523</v>
      </c>
      <c r="B575" s="78"/>
      <c r="C575" s="59">
        <v>26</v>
      </c>
      <c r="D575" s="79">
        <v>0</v>
      </c>
      <c r="E575" s="40"/>
    </row>
    <row r="576" spans="1:5" ht="20.25" customHeight="1">
      <c r="A576" s="58" t="s">
        <v>524</v>
      </c>
      <c r="B576" s="78">
        <v>0</v>
      </c>
      <c r="C576" s="59">
        <v>0</v>
      </c>
      <c r="D576" s="79"/>
      <c r="E576" s="58"/>
    </row>
    <row r="577" spans="1:5" s="91" customFormat="1" ht="20.25" customHeight="1">
      <c r="A577" s="58" t="s">
        <v>525</v>
      </c>
      <c r="B577" s="89">
        <v>0</v>
      </c>
      <c r="C577" s="59">
        <v>0</v>
      </c>
      <c r="D577" s="79"/>
      <c r="E577" s="90"/>
    </row>
    <row r="578" spans="1:5" s="91" customFormat="1" ht="20.25" customHeight="1">
      <c r="A578" s="58" t="s">
        <v>526</v>
      </c>
      <c r="B578" s="89">
        <v>0</v>
      </c>
      <c r="C578" s="59">
        <v>0</v>
      </c>
      <c r="D578" s="79"/>
      <c r="E578" s="90"/>
    </row>
    <row r="579" spans="1:5" ht="20.25" customHeight="1">
      <c r="A579" s="40" t="s">
        <v>527</v>
      </c>
      <c r="B579" s="78">
        <v>7400</v>
      </c>
      <c r="C579" s="59">
        <v>1063</v>
      </c>
      <c r="D579" s="79">
        <v>6.9614000000000003</v>
      </c>
      <c r="E579" s="40"/>
    </row>
    <row r="580" spans="1:5" ht="20.25" customHeight="1">
      <c r="A580" s="40" t="s">
        <v>528</v>
      </c>
      <c r="B580" s="78">
        <v>400</v>
      </c>
      <c r="C580" s="59">
        <v>393</v>
      </c>
      <c r="D580" s="79">
        <v>1.0178</v>
      </c>
      <c r="E580" s="40"/>
    </row>
    <row r="581" spans="1:5" ht="20.25" customHeight="1">
      <c r="A581" s="40" t="s">
        <v>529</v>
      </c>
      <c r="B581" s="78">
        <v>7000</v>
      </c>
      <c r="C581" s="59">
        <v>670</v>
      </c>
      <c r="D581" s="79">
        <v>10.447800000000001</v>
      </c>
      <c r="E581" s="40"/>
    </row>
    <row r="582" spans="1:5" ht="20.25" customHeight="1">
      <c r="A582" s="58" t="s">
        <v>530</v>
      </c>
      <c r="B582" s="78">
        <v>0</v>
      </c>
      <c r="C582" s="59">
        <v>0</v>
      </c>
      <c r="D582" s="79"/>
      <c r="E582" s="58"/>
    </row>
    <row r="583" spans="1:5" ht="24.95" customHeight="1">
      <c r="A583" s="58" t="s">
        <v>531</v>
      </c>
      <c r="B583" s="78">
        <v>0</v>
      </c>
      <c r="C583" s="59">
        <v>0</v>
      </c>
      <c r="D583" s="79"/>
      <c r="E583" s="58"/>
    </row>
    <row r="584" spans="1:5" ht="24.95" customHeight="1">
      <c r="A584" s="40" t="s">
        <v>532</v>
      </c>
      <c r="B584" s="78"/>
      <c r="C584" s="59">
        <v>0</v>
      </c>
      <c r="D584" s="79"/>
      <c r="E584" s="40"/>
    </row>
    <row r="585" spans="1:5" ht="24.95" customHeight="1">
      <c r="A585" s="40" t="s">
        <v>533</v>
      </c>
      <c r="B585" s="78"/>
      <c r="C585" s="59">
        <v>0</v>
      </c>
      <c r="D585" s="79"/>
      <c r="E585" s="40"/>
    </row>
    <row r="586" spans="1:5" ht="24.95" customHeight="1">
      <c r="A586" s="40" t="s">
        <v>534</v>
      </c>
      <c r="B586" s="78"/>
      <c r="C586" s="59">
        <v>0</v>
      </c>
      <c r="D586" s="79"/>
      <c r="E586" s="40"/>
    </row>
    <row r="587" spans="1:5" ht="24.95" customHeight="1">
      <c r="A587" s="58" t="s">
        <v>535</v>
      </c>
      <c r="B587" s="78">
        <v>0</v>
      </c>
      <c r="C587" s="59">
        <v>0</v>
      </c>
      <c r="D587" s="79"/>
      <c r="E587" s="58"/>
    </row>
    <row r="588" spans="1:5" ht="20.25" customHeight="1">
      <c r="A588" s="58" t="s">
        <v>536</v>
      </c>
      <c r="B588" s="78">
        <v>0</v>
      </c>
      <c r="C588" s="59">
        <v>0</v>
      </c>
      <c r="D588" s="79"/>
      <c r="E588" s="58"/>
    </row>
    <row r="589" spans="1:5" ht="20.25" customHeight="1">
      <c r="A589" s="58" t="s">
        <v>537</v>
      </c>
      <c r="B589" s="78">
        <v>0</v>
      </c>
      <c r="C589" s="59">
        <v>0</v>
      </c>
      <c r="D589" s="79"/>
      <c r="E589" s="58"/>
    </row>
    <row r="590" spans="1:5" ht="20.25" customHeight="1">
      <c r="A590" s="58" t="s">
        <v>538</v>
      </c>
      <c r="B590" s="78">
        <v>0</v>
      </c>
      <c r="C590" s="59">
        <v>0</v>
      </c>
      <c r="D590" s="79"/>
      <c r="E590" s="58"/>
    </row>
    <row r="591" spans="1:5" ht="20.25" customHeight="1">
      <c r="A591" s="58" t="s">
        <v>539</v>
      </c>
      <c r="B591" s="78">
        <v>0</v>
      </c>
      <c r="C591" s="59">
        <v>0</v>
      </c>
      <c r="D591" s="79"/>
      <c r="E591" s="58"/>
    </row>
    <row r="592" spans="1:5" ht="20.25" customHeight="1">
      <c r="A592" s="40" t="s">
        <v>540</v>
      </c>
      <c r="B592" s="78">
        <v>200</v>
      </c>
      <c r="C592" s="59">
        <v>173</v>
      </c>
      <c r="D592" s="79">
        <v>1.1560999999999999</v>
      </c>
      <c r="E592" s="40"/>
    </row>
    <row r="593" spans="1:5" ht="20.25" customHeight="1">
      <c r="A593" s="58" t="s">
        <v>541</v>
      </c>
      <c r="B593" s="78">
        <v>0</v>
      </c>
      <c r="C593" s="59">
        <v>0</v>
      </c>
      <c r="D593" s="79"/>
      <c r="E593" s="58"/>
    </row>
    <row r="594" spans="1:5" ht="20.25" customHeight="1">
      <c r="A594" s="40" t="s">
        <v>542</v>
      </c>
      <c r="B594" s="78">
        <v>50</v>
      </c>
      <c r="C594" s="59">
        <v>43</v>
      </c>
      <c r="D594" s="79">
        <v>1.1628000000000001</v>
      </c>
      <c r="E594" s="40"/>
    </row>
    <row r="595" spans="1:5" ht="20.25" customHeight="1">
      <c r="A595" s="58" t="s">
        <v>543</v>
      </c>
      <c r="B595" s="78">
        <v>0</v>
      </c>
      <c r="C595" s="59">
        <v>0</v>
      </c>
      <c r="D595" s="79"/>
      <c r="E595" s="58"/>
    </row>
    <row r="596" spans="1:5" ht="20.25" customHeight="1">
      <c r="A596" s="58" t="s">
        <v>544</v>
      </c>
      <c r="B596" s="78">
        <v>0</v>
      </c>
      <c r="C596" s="59">
        <v>0</v>
      </c>
      <c r="D596" s="79"/>
      <c r="E596" s="58"/>
    </row>
    <row r="597" spans="1:5" ht="20.25" customHeight="1">
      <c r="A597" s="58" t="s">
        <v>545</v>
      </c>
      <c r="B597" s="78">
        <v>0</v>
      </c>
      <c r="C597" s="59">
        <v>0</v>
      </c>
      <c r="D597" s="79"/>
      <c r="E597" s="58"/>
    </row>
    <row r="598" spans="1:5" ht="20.25" customHeight="1">
      <c r="A598" s="58" t="s">
        <v>546</v>
      </c>
      <c r="B598" s="78">
        <v>0</v>
      </c>
      <c r="C598" s="59">
        <v>0</v>
      </c>
      <c r="D598" s="79"/>
      <c r="E598" s="58"/>
    </row>
    <row r="599" spans="1:5" ht="20.25" customHeight="1">
      <c r="A599" s="58" t="s">
        <v>547</v>
      </c>
      <c r="B599" s="78">
        <v>0</v>
      </c>
      <c r="C599" s="59">
        <v>0</v>
      </c>
      <c r="D599" s="79"/>
      <c r="E599" s="58"/>
    </row>
    <row r="600" spans="1:5" ht="20.25" customHeight="1">
      <c r="A600" s="58" t="s">
        <v>548</v>
      </c>
      <c r="B600" s="78">
        <v>0</v>
      </c>
      <c r="C600" s="59">
        <v>0</v>
      </c>
      <c r="D600" s="79"/>
      <c r="E600" s="58"/>
    </row>
    <row r="601" spans="1:5" ht="20.25" customHeight="1">
      <c r="A601" s="40" t="s">
        <v>549</v>
      </c>
      <c r="B601" s="78">
        <v>150</v>
      </c>
      <c r="C601" s="59">
        <v>130</v>
      </c>
      <c r="D601" s="79">
        <v>1.1537999999999999</v>
      </c>
      <c r="E601" s="40"/>
    </row>
    <row r="602" spans="1:5" ht="20.25" customHeight="1">
      <c r="A602" s="40" t="s">
        <v>550</v>
      </c>
      <c r="B602" s="78">
        <v>2800</v>
      </c>
      <c r="C602" s="59">
        <v>2644</v>
      </c>
      <c r="D602" s="79">
        <v>1.0589999999999999</v>
      </c>
      <c r="E602" s="40"/>
    </row>
    <row r="603" spans="1:5" ht="20.25" customHeight="1">
      <c r="A603" s="40" t="s">
        <v>551</v>
      </c>
      <c r="B603" s="78">
        <v>1400</v>
      </c>
      <c r="C603" s="59">
        <v>1322</v>
      </c>
      <c r="D603" s="79">
        <v>1.0589999999999999</v>
      </c>
      <c r="E603" s="40"/>
    </row>
    <row r="604" spans="1:5" ht="20.25" customHeight="1">
      <c r="A604" s="58" t="s">
        <v>552</v>
      </c>
      <c r="B604" s="78">
        <v>0</v>
      </c>
      <c r="C604" s="59">
        <v>0</v>
      </c>
      <c r="D604" s="79"/>
      <c r="E604" s="58"/>
    </row>
    <row r="605" spans="1:5" ht="20.25" customHeight="1">
      <c r="A605" s="40" t="s">
        <v>553</v>
      </c>
      <c r="B605" s="78">
        <v>500</v>
      </c>
      <c r="C605" s="59">
        <v>422</v>
      </c>
      <c r="D605" s="79">
        <v>1.1848000000000001</v>
      </c>
      <c r="E605" s="40"/>
    </row>
    <row r="606" spans="1:5" ht="20.25" customHeight="1">
      <c r="A606" s="58" t="s">
        <v>554</v>
      </c>
      <c r="B606" s="78">
        <v>0</v>
      </c>
      <c r="C606" s="59">
        <v>0</v>
      </c>
      <c r="D606" s="79"/>
      <c r="E606" s="58"/>
    </row>
    <row r="607" spans="1:5" ht="20.25" customHeight="1">
      <c r="A607" s="40" t="s">
        <v>555</v>
      </c>
      <c r="B607" s="78">
        <v>450</v>
      </c>
      <c r="C607" s="59">
        <v>450</v>
      </c>
      <c r="D607" s="79">
        <v>1</v>
      </c>
      <c r="E607" s="40"/>
    </row>
    <row r="608" spans="1:5" ht="20.25" customHeight="1">
      <c r="A608" s="58" t="s">
        <v>556</v>
      </c>
      <c r="B608" s="78">
        <v>0</v>
      </c>
      <c r="C608" s="59">
        <v>0</v>
      </c>
      <c r="D608" s="79"/>
      <c r="E608" s="58"/>
    </row>
    <row r="609" spans="1:5" ht="20.25" customHeight="1">
      <c r="A609" s="40" t="s">
        <v>557</v>
      </c>
      <c r="B609" s="78">
        <v>450</v>
      </c>
      <c r="C609" s="59">
        <v>450</v>
      </c>
      <c r="D609" s="79">
        <v>1</v>
      </c>
      <c r="E609" s="40"/>
    </row>
    <row r="610" spans="1:5" ht="20.25" customHeight="1">
      <c r="A610" s="40" t="s">
        <v>558</v>
      </c>
      <c r="B610" s="78">
        <v>54</v>
      </c>
      <c r="C610" s="59">
        <v>54</v>
      </c>
      <c r="D610" s="79">
        <v>1</v>
      </c>
      <c r="E610" s="40"/>
    </row>
    <row r="611" spans="1:5" ht="20.25" customHeight="1">
      <c r="A611" s="40" t="s">
        <v>559</v>
      </c>
      <c r="B611" s="78">
        <v>24</v>
      </c>
      <c r="C611" s="59">
        <v>24</v>
      </c>
      <c r="D611" s="79">
        <v>1</v>
      </c>
      <c r="E611" s="40"/>
    </row>
    <row r="612" spans="1:5" ht="20.25" customHeight="1">
      <c r="A612" s="58" t="s">
        <v>560</v>
      </c>
      <c r="B612" s="78">
        <v>0</v>
      </c>
      <c r="C612" s="59">
        <v>0</v>
      </c>
      <c r="D612" s="79"/>
      <c r="E612" s="58"/>
    </row>
    <row r="613" spans="1:5" ht="20.25" customHeight="1">
      <c r="A613" s="58" t="s">
        <v>561</v>
      </c>
      <c r="B613" s="78">
        <v>0</v>
      </c>
      <c r="C613" s="59">
        <v>0</v>
      </c>
      <c r="D613" s="79"/>
      <c r="E613" s="58"/>
    </row>
    <row r="614" spans="1:5" ht="20.25" customHeight="1">
      <c r="A614" s="58" t="s">
        <v>562</v>
      </c>
      <c r="B614" s="78">
        <v>0</v>
      </c>
      <c r="C614" s="59">
        <v>0</v>
      </c>
      <c r="D614" s="79"/>
      <c r="E614" s="58"/>
    </row>
    <row r="615" spans="1:5" ht="20.25" customHeight="1">
      <c r="A615" s="40" t="s">
        <v>563</v>
      </c>
      <c r="B615" s="78">
        <v>30</v>
      </c>
      <c r="C615" s="59">
        <v>30</v>
      </c>
      <c r="D615" s="79">
        <v>1</v>
      </c>
      <c r="E615" s="40"/>
    </row>
    <row r="616" spans="1:5" ht="20.25" customHeight="1">
      <c r="A616" s="40" t="s">
        <v>564</v>
      </c>
      <c r="B616" s="78">
        <v>434</v>
      </c>
      <c r="C616" s="59">
        <v>428</v>
      </c>
      <c r="D616" s="79">
        <v>1.014</v>
      </c>
      <c r="E616" s="40"/>
    </row>
    <row r="617" spans="1:5" ht="20.25" customHeight="1">
      <c r="A617" s="40" t="s">
        <v>565</v>
      </c>
      <c r="B617" s="78">
        <v>90</v>
      </c>
      <c r="C617" s="59">
        <v>90</v>
      </c>
      <c r="D617" s="79">
        <v>1</v>
      </c>
      <c r="E617" s="40"/>
    </row>
    <row r="618" spans="1:5" ht="20.25" customHeight="1">
      <c r="A618" s="40" t="s">
        <v>566</v>
      </c>
      <c r="B618" s="78">
        <v>24</v>
      </c>
      <c r="C618" s="59">
        <v>24</v>
      </c>
      <c r="D618" s="79">
        <v>1</v>
      </c>
      <c r="E618" s="40"/>
    </row>
    <row r="619" spans="1:5" ht="20.25" customHeight="1">
      <c r="A619" s="58" t="s">
        <v>567</v>
      </c>
      <c r="B619" s="78">
        <v>0</v>
      </c>
      <c r="C619" s="59">
        <v>0</v>
      </c>
      <c r="D619" s="79"/>
      <c r="E619" s="58"/>
    </row>
    <row r="620" spans="1:5" ht="20.25" customHeight="1">
      <c r="A620" s="40" t="s">
        <v>568</v>
      </c>
      <c r="B620" s="78">
        <v>300</v>
      </c>
      <c r="C620" s="59">
        <v>294</v>
      </c>
      <c r="D620" s="79">
        <v>1.0204</v>
      </c>
      <c r="E620" s="40"/>
    </row>
    <row r="621" spans="1:5" ht="20.25" customHeight="1">
      <c r="A621" s="58" t="s">
        <v>569</v>
      </c>
      <c r="B621" s="78">
        <v>0</v>
      </c>
      <c r="C621" s="59">
        <v>0</v>
      </c>
      <c r="D621" s="79"/>
      <c r="E621" s="58"/>
    </row>
    <row r="622" spans="1:5" ht="20.25" customHeight="1">
      <c r="A622" s="40" t="s">
        <v>570</v>
      </c>
      <c r="B622" s="78">
        <v>20</v>
      </c>
      <c r="C622" s="59">
        <v>20</v>
      </c>
      <c r="D622" s="79">
        <v>1</v>
      </c>
      <c r="E622" s="40"/>
    </row>
    <row r="623" spans="1:5" ht="20.25" customHeight="1">
      <c r="A623" s="40" t="s">
        <v>571</v>
      </c>
      <c r="B623" s="78">
        <v>980</v>
      </c>
      <c r="C623" s="59">
        <v>976</v>
      </c>
      <c r="D623" s="79">
        <v>1.0041</v>
      </c>
      <c r="E623" s="40"/>
    </row>
    <row r="624" spans="1:5" ht="20.25" customHeight="1">
      <c r="A624" s="40" t="s">
        <v>137</v>
      </c>
      <c r="B624" s="78">
        <v>80</v>
      </c>
      <c r="C624" s="59">
        <v>76</v>
      </c>
      <c r="D624" s="79">
        <v>1.0526</v>
      </c>
      <c r="E624" s="40"/>
    </row>
    <row r="625" spans="1:5" ht="20.25" customHeight="1">
      <c r="A625" s="58" t="s">
        <v>138</v>
      </c>
      <c r="B625" s="78">
        <v>0</v>
      </c>
      <c r="C625" s="59">
        <v>0</v>
      </c>
      <c r="D625" s="79"/>
      <c r="E625" s="58"/>
    </row>
    <row r="626" spans="1:5" ht="20.25" customHeight="1">
      <c r="A626" s="58" t="s">
        <v>139</v>
      </c>
      <c r="B626" s="78">
        <v>0</v>
      </c>
      <c r="C626" s="59">
        <v>0</v>
      </c>
      <c r="D626" s="79"/>
      <c r="E626" s="58"/>
    </row>
    <row r="627" spans="1:5" ht="20.25" customHeight="1">
      <c r="A627" s="58" t="s">
        <v>572</v>
      </c>
      <c r="B627" s="78">
        <v>0</v>
      </c>
      <c r="C627" s="59">
        <v>0</v>
      </c>
      <c r="D627" s="79"/>
      <c r="E627" s="58"/>
    </row>
    <row r="628" spans="1:5" ht="20.25" customHeight="1">
      <c r="A628" s="58" t="s">
        <v>573</v>
      </c>
      <c r="B628" s="78">
        <v>0</v>
      </c>
      <c r="C628" s="59">
        <v>0</v>
      </c>
      <c r="D628" s="79"/>
      <c r="E628" s="58"/>
    </row>
    <row r="629" spans="1:5" ht="30" customHeight="1">
      <c r="A629" s="58" t="s">
        <v>574</v>
      </c>
      <c r="B629" s="78">
        <v>0</v>
      </c>
      <c r="C629" s="59">
        <v>0</v>
      </c>
      <c r="D629" s="79"/>
      <c r="E629" s="58"/>
    </row>
    <row r="630" spans="1:5" ht="30" customHeight="1">
      <c r="A630" s="40" t="s">
        <v>575</v>
      </c>
      <c r="B630" s="78"/>
      <c r="C630" s="59"/>
      <c r="D630" s="79"/>
      <c r="E630" s="40"/>
    </row>
    <row r="631" spans="1:5" ht="30" customHeight="1">
      <c r="A631" s="40" t="s">
        <v>576</v>
      </c>
      <c r="B631" s="78">
        <v>900</v>
      </c>
      <c r="C631" s="59">
        <v>900</v>
      </c>
      <c r="D631" s="79">
        <v>1</v>
      </c>
      <c r="E631" s="40"/>
    </row>
    <row r="632" spans="1:5" ht="20.25" customHeight="1">
      <c r="A632" s="40" t="s">
        <v>577</v>
      </c>
      <c r="B632" s="78"/>
      <c r="C632" s="59">
        <v>535</v>
      </c>
      <c r="D632" s="79">
        <v>0</v>
      </c>
      <c r="E632" s="40"/>
    </row>
    <row r="633" spans="1:5" ht="20.25" customHeight="1">
      <c r="A633" s="58" t="s">
        <v>578</v>
      </c>
      <c r="B633" s="78">
        <v>0</v>
      </c>
      <c r="C633" s="59">
        <v>0</v>
      </c>
      <c r="D633" s="79"/>
      <c r="E633" s="58"/>
    </row>
    <row r="634" spans="1:5" ht="20.25" customHeight="1">
      <c r="A634" s="40" t="s">
        <v>579</v>
      </c>
      <c r="B634" s="78"/>
      <c r="C634" s="59">
        <v>535</v>
      </c>
      <c r="D634" s="79">
        <v>0</v>
      </c>
      <c r="E634" s="40"/>
    </row>
    <row r="635" spans="1:5" ht="20.25" customHeight="1">
      <c r="A635" s="58" t="s">
        <v>580</v>
      </c>
      <c r="B635" s="78">
        <v>0</v>
      </c>
      <c r="C635" s="59">
        <v>0</v>
      </c>
      <c r="D635" s="79"/>
      <c r="E635" s="58"/>
    </row>
    <row r="636" spans="1:5" ht="20.25" customHeight="1">
      <c r="A636" s="58" t="s">
        <v>581</v>
      </c>
      <c r="B636" s="78">
        <v>0</v>
      </c>
      <c r="C636" s="59">
        <v>0</v>
      </c>
      <c r="D636" s="79"/>
      <c r="E636" s="58"/>
    </row>
    <row r="637" spans="1:5" ht="20.25" customHeight="1">
      <c r="A637" s="58" t="s">
        <v>582</v>
      </c>
      <c r="B637" s="78">
        <v>0</v>
      </c>
      <c r="C637" s="59">
        <v>0</v>
      </c>
      <c r="D637" s="79"/>
      <c r="E637" s="58"/>
    </row>
    <row r="638" spans="1:5" ht="20.25" customHeight="1">
      <c r="A638" s="58" t="s">
        <v>137</v>
      </c>
      <c r="B638" s="78">
        <v>0</v>
      </c>
      <c r="C638" s="59">
        <v>0</v>
      </c>
      <c r="D638" s="79"/>
      <c r="E638" s="58"/>
    </row>
    <row r="639" spans="1:5" ht="20.25" customHeight="1">
      <c r="A639" s="58" t="s">
        <v>138</v>
      </c>
      <c r="B639" s="78">
        <v>0</v>
      </c>
      <c r="C639" s="59">
        <v>0</v>
      </c>
      <c r="D639" s="79"/>
      <c r="E639" s="58"/>
    </row>
    <row r="640" spans="1:5" ht="20.25" customHeight="1">
      <c r="A640" s="58" t="s">
        <v>139</v>
      </c>
      <c r="B640" s="78">
        <v>0</v>
      </c>
      <c r="C640" s="59">
        <v>0</v>
      </c>
      <c r="D640" s="79"/>
      <c r="E640" s="58"/>
    </row>
    <row r="641" spans="1:5" ht="20.25" customHeight="1">
      <c r="A641" s="58" t="s">
        <v>583</v>
      </c>
      <c r="B641" s="78">
        <v>0</v>
      </c>
      <c r="C641" s="59">
        <v>0</v>
      </c>
      <c r="D641" s="79"/>
      <c r="E641" s="58"/>
    </row>
    <row r="642" spans="1:5" ht="20.25" customHeight="1">
      <c r="A642" s="40" t="s">
        <v>584</v>
      </c>
      <c r="B642" s="78">
        <v>350</v>
      </c>
      <c r="C642" s="59">
        <v>300</v>
      </c>
      <c r="D642" s="79">
        <v>1.1667000000000001</v>
      </c>
      <c r="E642" s="40"/>
    </row>
    <row r="643" spans="1:5" ht="20.25" customHeight="1">
      <c r="A643" s="40" t="s">
        <v>585</v>
      </c>
      <c r="B643" s="78">
        <v>50</v>
      </c>
      <c r="C643" s="59">
        <v>50</v>
      </c>
      <c r="D643" s="79">
        <v>1</v>
      </c>
      <c r="E643" s="40"/>
    </row>
    <row r="644" spans="1:5" ht="20.25" customHeight="1">
      <c r="A644" s="40" t="s">
        <v>586</v>
      </c>
      <c r="B644" s="78">
        <v>300</v>
      </c>
      <c r="C644" s="59">
        <v>250</v>
      </c>
      <c r="D644" s="79">
        <v>1.2</v>
      </c>
      <c r="E644" s="40"/>
    </row>
    <row r="645" spans="1:5" ht="20.25" customHeight="1">
      <c r="A645" s="40" t="s">
        <v>587</v>
      </c>
      <c r="B645" s="78">
        <v>100</v>
      </c>
      <c r="C645" s="59">
        <v>100</v>
      </c>
      <c r="D645" s="79">
        <v>1</v>
      </c>
      <c r="E645" s="40"/>
    </row>
    <row r="646" spans="1:5" ht="20.25" customHeight="1">
      <c r="A646" s="58" t="s">
        <v>588</v>
      </c>
      <c r="B646" s="78">
        <v>0</v>
      </c>
      <c r="C646" s="59">
        <v>0</v>
      </c>
      <c r="D646" s="79"/>
      <c r="E646" s="58"/>
    </row>
    <row r="647" spans="1:5" ht="20.25" customHeight="1">
      <c r="A647" s="40" t="s">
        <v>589</v>
      </c>
      <c r="B647" s="78">
        <v>100</v>
      </c>
      <c r="C647" s="59">
        <v>100</v>
      </c>
      <c r="D647" s="79">
        <v>1</v>
      </c>
      <c r="E647" s="40"/>
    </row>
    <row r="648" spans="1:5" ht="20.25" customHeight="1">
      <c r="A648" s="40" t="s">
        <v>590</v>
      </c>
      <c r="B648" s="78">
        <v>520</v>
      </c>
      <c r="C648" s="59">
        <v>517</v>
      </c>
      <c r="D648" s="79">
        <v>1.0058</v>
      </c>
      <c r="E648" s="40"/>
    </row>
    <row r="649" spans="1:5" ht="20.25" customHeight="1">
      <c r="A649" s="40" t="s">
        <v>591</v>
      </c>
      <c r="B649" s="78">
        <v>220</v>
      </c>
      <c r="C649" s="59">
        <v>217</v>
      </c>
      <c r="D649" s="79">
        <v>1.0138</v>
      </c>
      <c r="E649" s="40"/>
    </row>
    <row r="650" spans="1:5" ht="20.25" customHeight="1">
      <c r="A650" s="40" t="s">
        <v>592</v>
      </c>
      <c r="B650" s="78">
        <v>300</v>
      </c>
      <c r="C650" s="59">
        <v>300</v>
      </c>
      <c r="D650" s="79">
        <v>1</v>
      </c>
      <c r="E650" s="40"/>
    </row>
    <row r="651" spans="1:5" ht="20.25" customHeight="1">
      <c r="A651" s="58" t="s">
        <v>593</v>
      </c>
      <c r="B651" s="78">
        <v>0</v>
      </c>
      <c r="C651" s="59">
        <v>0</v>
      </c>
      <c r="D651" s="79"/>
      <c r="E651" s="58"/>
    </row>
    <row r="652" spans="1:5" ht="20.25" customHeight="1">
      <c r="A652" s="58" t="s">
        <v>594</v>
      </c>
      <c r="B652" s="78">
        <v>0</v>
      </c>
      <c r="C652" s="59">
        <v>0</v>
      </c>
      <c r="D652" s="79"/>
      <c r="E652" s="58"/>
    </row>
    <row r="653" spans="1:5" ht="20.25" customHeight="1">
      <c r="A653" s="58" t="s">
        <v>595</v>
      </c>
      <c r="B653" s="78">
        <v>0</v>
      </c>
      <c r="C653" s="59">
        <v>0</v>
      </c>
      <c r="D653" s="79"/>
      <c r="E653" s="58"/>
    </row>
    <row r="654" spans="1:5" ht="20.25" customHeight="1">
      <c r="A654" s="58" t="s">
        <v>596</v>
      </c>
      <c r="B654" s="78">
        <v>0</v>
      </c>
      <c r="C654" s="59">
        <v>0</v>
      </c>
      <c r="D654" s="79"/>
      <c r="E654" s="58"/>
    </row>
    <row r="655" spans="1:5" ht="20.25" customHeight="1">
      <c r="A655" s="58" t="s">
        <v>597</v>
      </c>
      <c r="B655" s="78">
        <v>0</v>
      </c>
      <c r="C655" s="59">
        <v>0</v>
      </c>
      <c r="D655" s="79"/>
      <c r="E655" s="58"/>
    </row>
    <row r="656" spans="1:5" ht="20.25" customHeight="1">
      <c r="A656" s="58" t="s">
        <v>598</v>
      </c>
      <c r="B656" s="78">
        <v>0</v>
      </c>
      <c r="C656" s="59">
        <v>0</v>
      </c>
      <c r="D656" s="79"/>
      <c r="E656" s="58"/>
    </row>
    <row r="657" spans="1:5" ht="20.25" customHeight="1">
      <c r="A657" s="40" t="s">
        <v>599</v>
      </c>
      <c r="B657" s="78">
        <v>13868</v>
      </c>
      <c r="C657" s="59">
        <v>13868</v>
      </c>
      <c r="D657" s="79">
        <v>1</v>
      </c>
      <c r="E657" s="40"/>
    </row>
    <row r="658" spans="1:5" s="91" customFormat="1" ht="20.25" customHeight="1">
      <c r="A658" s="58" t="s">
        <v>600</v>
      </c>
      <c r="B658" s="89">
        <v>0</v>
      </c>
      <c r="C658" s="59">
        <v>0</v>
      </c>
      <c r="D658" s="79"/>
      <c r="E658" s="90"/>
    </row>
    <row r="659" spans="1:5" ht="20.25" customHeight="1">
      <c r="A659" s="40" t="s">
        <v>601</v>
      </c>
      <c r="B659" s="78">
        <v>5868</v>
      </c>
      <c r="C659" s="59">
        <v>5868</v>
      </c>
      <c r="D659" s="79">
        <v>1</v>
      </c>
      <c r="E659" s="40"/>
    </row>
    <row r="660" spans="1:5" ht="20.25" customHeight="1">
      <c r="A660" s="40" t="s">
        <v>602</v>
      </c>
      <c r="B660" s="78">
        <v>8000</v>
      </c>
      <c r="C660" s="59">
        <v>8000</v>
      </c>
      <c r="D660" s="79">
        <v>1</v>
      </c>
      <c r="E660" s="40"/>
    </row>
    <row r="661" spans="1:5" ht="20.25" customHeight="1">
      <c r="A661" s="40" t="s">
        <v>603</v>
      </c>
      <c r="B661" s="78">
        <v>90</v>
      </c>
      <c r="C661" s="59">
        <v>86</v>
      </c>
      <c r="D661" s="79">
        <v>1.0465</v>
      </c>
      <c r="E661" s="40"/>
    </row>
    <row r="662" spans="1:5" s="91" customFormat="1" ht="20.25" customHeight="1">
      <c r="A662" s="58" t="s">
        <v>604</v>
      </c>
      <c r="B662" s="89">
        <v>0</v>
      </c>
      <c r="C662" s="59">
        <v>0</v>
      </c>
      <c r="D662" s="79"/>
      <c r="E662" s="90"/>
    </row>
    <row r="663" spans="1:5" s="91" customFormat="1" ht="20.25" customHeight="1">
      <c r="A663" s="58" t="s">
        <v>605</v>
      </c>
      <c r="B663" s="89">
        <v>0</v>
      </c>
      <c r="C663" s="59">
        <v>0</v>
      </c>
      <c r="D663" s="79"/>
      <c r="E663" s="90"/>
    </row>
    <row r="664" spans="1:5" s="91" customFormat="1" ht="20.25" customHeight="1">
      <c r="A664" s="58" t="s">
        <v>606</v>
      </c>
      <c r="B664" s="89">
        <v>0</v>
      </c>
      <c r="C664" s="59">
        <v>0</v>
      </c>
      <c r="D664" s="79"/>
      <c r="E664" s="90"/>
    </row>
    <row r="665" spans="1:5" ht="20.25" customHeight="1">
      <c r="A665" s="40" t="s">
        <v>607</v>
      </c>
      <c r="B665" s="78"/>
      <c r="C665" s="59">
        <v>86</v>
      </c>
      <c r="D665" s="79">
        <v>0</v>
      </c>
      <c r="E665" s="40"/>
    </row>
    <row r="666" spans="1:5" ht="20.25" customHeight="1">
      <c r="A666" s="40" t="s">
        <v>608</v>
      </c>
      <c r="B666" s="78"/>
      <c r="C666" s="59">
        <v>6977</v>
      </c>
      <c r="D666" s="79">
        <v>0</v>
      </c>
      <c r="E666" s="40"/>
    </row>
    <row r="667" spans="1:5" ht="20.25" customHeight="1">
      <c r="A667" s="40" t="s">
        <v>95</v>
      </c>
      <c r="B667" s="78">
        <v>23113</v>
      </c>
      <c r="C667" s="59">
        <v>25911</v>
      </c>
      <c r="D667" s="79">
        <v>0.89200000000000002</v>
      </c>
      <c r="E667" s="40"/>
    </row>
    <row r="668" spans="1:5" ht="20.25" customHeight="1">
      <c r="A668" s="40" t="s">
        <v>609</v>
      </c>
      <c r="B668" s="78">
        <v>500</v>
      </c>
      <c r="C668" s="59">
        <v>525</v>
      </c>
      <c r="D668" s="79">
        <v>0.95240000000000002</v>
      </c>
      <c r="E668" s="40"/>
    </row>
    <row r="669" spans="1:5" ht="20.25" customHeight="1">
      <c r="A669" s="40" t="s">
        <v>137</v>
      </c>
      <c r="B669" s="78">
        <v>500</v>
      </c>
      <c r="C669" s="59">
        <v>495</v>
      </c>
      <c r="D669" s="79">
        <v>1.0101</v>
      </c>
      <c r="E669" s="40"/>
    </row>
    <row r="670" spans="1:5" ht="20.25" customHeight="1">
      <c r="A670" s="58" t="s">
        <v>138</v>
      </c>
      <c r="B670" s="78">
        <v>0</v>
      </c>
      <c r="C670" s="59">
        <v>0</v>
      </c>
      <c r="D670" s="79"/>
      <c r="E670" s="58"/>
    </row>
    <row r="671" spans="1:5" ht="20.25" customHeight="1">
      <c r="A671" s="58" t="s">
        <v>139</v>
      </c>
      <c r="B671" s="78">
        <v>0</v>
      </c>
      <c r="C671" s="59">
        <v>0</v>
      </c>
      <c r="D671" s="79"/>
      <c r="E671" s="58"/>
    </row>
    <row r="672" spans="1:5" ht="20.25" customHeight="1">
      <c r="A672" s="40" t="s">
        <v>610</v>
      </c>
      <c r="B672" s="78"/>
      <c r="C672" s="59">
        <v>30</v>
      </c>
      <c r="D672" s="79">
        <v>0</v>
      </c>
      <c r="E672" s="40"/>
    </row>
    <row r="673" spans="1:5" ht="20.25" customHeight="1">
      <c r="A673" s="40" t="s">
        <v>611</v>
      </c>
      <c r="B673" s="78">
        <v>1070</v>
      </c>
      <c r="C673" s="59">
        <v>1152</v>
      </c>
      <c r="D673" s="79">
        <v>0.92879999999999996</v>
      </c>
      <c r="E673" s="40"/>
    </row>
    <row r="674" spans="1:5" ht="20.25" customHeight="1">
      <c r="A674" s="40" t="s">
        <v>612</v>
      </c>
      <c r="B674" s="78">
        <v>800</v>
      </c>
      <c r="C674" s="59">
        <v>859</v>
      </c>
      <c r="D674" s="79">
        <v>0.93130000000000002</v>
      </c>
      <c r="E674" s="40"/>
    </row>
    <row r="675" spans="1:5" ht="20.25" customHeight="1">
      <c r="A675" s="40" t="s">
        <v>613</v>
      </c>
      <c r="B675" s="78">
        <v>50</v>
      </c>
      <c r="C675" s="59">
        <v>50</v>
      </c>
      <c r="D675" s="79">
        <v>1</v>
      </c>
      <c r="E675" s="40"/>
    </row>
    <row r="676" spans="1:5" ht="20.25" customHeight="1">
      <c r="A676" s="58" t="s">
        <v>614</v>
      </c>
      <c r="B676" s="78">
        <v>0</v>
      </c>
      <c r="C676" s="59">
        <v>0</v>
      </c>
      <c r="D676" s="79"/>
      <c r="E676" s="58"/>
    </row>
    <row r="677" spans="1:5" ht="20.25" customHeight="1">
      <c r="A677" s="58" t="s">
        <v>615</v>
      </c>
      <c r="B677" s="78">
        <v>0</v>
      </c>
      <c r="C677" s="59">
        <v>0</v>
      </c>
      <c r="D677" s="79"/>
      <c r="E677" s="58"/>
    </row>
    <row r="678" spans="1:5" ht="20.25" customHeight="1">
      <c r="A678" s="40" t="s">
        <v>616</v>
      </c>
      <c r="B678" s="78">
        <v>220</v>
      </c>
      <c r="C678" s="59">
        <v>243</v>
      </c>
      <c r="D678" s="79">
        <v>0.90529999999999999</v>
      </c>
      <c r="E678" s="40"/>
    </row>
    <row r="679" spans="1:5" ht="20.25" customHeight="1">
      <c r="A679" s="58" t="s">
        <v>617</v>
      </c>
      <c r="B679" s="78">
        <v>0</v>
      </c>
      <c r="C679" s="59">
        <v>0</v>
      </c>
      <c r="D679" s="79"/>
      <c r="E679" s="58"/>
    </row>
    <row r="680" spans="1:5" ht="20.25" customHeight="1">
      <c r="A680" s="58" t="s">
        <v>618</v>
      </c>
      <c r="B680" s="78">
        <v>0</v>
      </c>
      <c r="C680" s="59">
        <v>0</v>
      </c>
      <c r="D680" s="79"/>
      <c r="E680" s="58"/>
    </row>
    <row r="681" spans="1:5" ht="20.25" customHeight="1">
      <c r="A681" s="58" t="s">
        <v>619</v>
      </c>
      <c r="B681" s="78">
        <v>0</v>
      </c>
      <c r="C681" s="59">
        <v>0</v>
      </c>
      <c r="D681" s="79"/>
      <c r="E681" s="58"/>
    </row>
    <row r="682" spans="1:5" ht="20.25" customHeight="1">
      <c r="A682" s="58" t="s">
        <v>620</v>
      </c>
      <c r="B682" s="78">
        <v>0</v>
      </c>
      <c r="C682" s="59">
        <v>0</v>
      </c>
      <c r="D682" s="79"/>
      <c r="E682" s="58"/>
    </row>
    <row r="683" spans="1:5" ht="20.25" customHeight="1">
      <c r="A683" s="58" t="s">
        <v>621</v>
      </c>
      <c r="B683" s="78">
        <v>0</v>
      </c>
      <c r="C683" s="59">
        <v>0</v>
      </c>
      <c r="D683" s="79"/>
      <c r="E683" s="58"/>
    </row>
    <row r="684" spans="1:5" ht="20.25" customHeight="1">
      <c r="A684" s="58" t="s">
        <v>622</v>
      </c>
      <c r="B684" s="78">
        <v>0</v>
      </c>
      <c r="C684" s="59">
        <v>0</v>
      </c>
      <c r="D684" s="79"/>
      <c r="E684" s="58"/>
    </row>
    <row r="685" spans="1:5" ht="20.25" customHeight="1">
      <c r="A685" s="58" t="s">
        <v>623</v>
      </c>
      <c r="B685" s="78">
        <v>0</v>
      </c>
      <c r="C685" s="59">
        <v>0</v>
      </c>
      <c r="D685" s="79"/>
      <c r="E685" s="58"/>
    </row>
    <row r="686" spans="1:5" ht="20.25" customHeight="1">
      <c r="A686" s="40" t="s">
        <v>624</v>
      </c>
      <c r="B686" s="78">
        <v>2900</v>
      </c>
      <c r="C686" s="59">
        <v>3024</v>
      </c>
      <c r="D686" s="79">
        <v>0.95899999999999996</v>
      </c>
      <c r="E686" s="40"/>
    </row>
    <row r="687" spans="1:5" ht="20.25" customHeight="1">
      <c r="A687" s="40" t="s">
        <v>625</v>
      </c>
      <c r="B687" s="78">
        <v>600</v>
      </c>
      <c r="C687" s="59">
        <v>627</v>
      </c>
      <c r="D687" s="79">
        <v>0.95689999999999997</v>
      </c>
      <c r="E687" s="40"/>
    </row>
    <row r="688" spans="1:5" ht="20.25" customHeight="1">
      <c r="A688" s="40" t="s">
        <v>626</v>
      </c>
      <c r="B688" s="78">
        <v>2300</v>
      </c>
      <c r="C688" s="59">
        <v>2397</v>
      </c>
      <c r="D688" s="79">
        <v>0.95950000000000002</v>
      </c>
      <c r="E688" s="40"/>
    </row>
    <row r="689" spans="1:5" ht="20.25" customHeight="1">
      <c r="A689" s="58" t="s">
        <v>627</v>
      </c>
      <c r="B689" s="78">
        <v>0</v>
      </c>
      <c r="C689" s="59">
        <v>0</v>
      </c>
      <c r="D689" s="79"/>
      <c r="E689" s="58"/>
    </row>
    <row r="690" spans="1:5" ht="20.25" customHeight="1">
      <c r="A690" s="40" t="s">
        <v>628</v>
      </c>
      <c r="B690" s="78">
        <v>3350</v>
      </c>
      <c r="C690" s="59">
        <v>3427</v>
      </c>
      <c r="D690" s="79">
        <v>0.97750000000000004</v>
      </c>
      <c r="E690" s="40"/>
    </row>
    <row r="691" spans="1:5" ht="20.25" customHeight="1">
      <c r="A691" s="40" t="s">
        <v>629</v>
      </c>
      <c r="B691" s="78">
        <v>500</v>
      </c>
      <c r="C691" s="59">
        <v>537</v>
      </c>
      <c r="D691" s="79">
        <v>0.93110000000000004</v>
      </c>
      <c r="E691" s="40"/>
    </row>
    <row r="692" spans="1:5" ht="20.25" customHeight="1">
      <c r="A692" s="40" t="s">
        <v>630</v>
      </c>
      <c r="B692" s="78">
        <v>350</v>
      </c>
      <c r="C692" s="59">
        <v>352</v>
      </c>
      <c r="D692" s="79">
        <v>0.99429999999999996</v>
      </c>
      <c r="E692" s="40"/>
    </row>
    <row r="693" spans="1:5" ht="20.25" customHeight="1">
      <c r="A693" s="40" t="s">
        <v>631</v>
      </c>
      <c r="B693" s="78">
        <v>570</v>
      </c>
      <c r="C693" s="59">
        <v>572</v>
      </c>
      <c r="D693" s="79">
        <v>0.99650000000000005</v>
      </c>
      <c r="E693" s="40"/>
    </row>
    <row r="694" spans="1:5" ht="20.25" customHeight="1">
      <c r="A694" s="58" t="s">
        <v>632</v>
      </c>
      <c r="B694" s="78">
        <v>0</v>
      </c>
      <c r="C694" s="59">
        <v>0</v>
      </c>
      <c r="D694" s="79"/>
      <c r="E694" s="58"/>
    </row>
    <row r="695" spans="1:5" ht="20.25" customHeight="1">
      <c r="A695" s="58" t="s">
        <v>633</v>
      </c>
      <c r="B695" s="78">
        <v>0</v>
      </c>
      <c r="C695" s="59">
        <v>0</v>
      </c>
      <c r="D695" s="79"/>
      <c r="E695" s="58"/>
    </row>
    <row r="696" spans="1:5" ht="20.25" customHeight="1">
      <c r="A696" s="58" t="s">
        <v>634</v>
      </c>
      <c r="B696" s="78">
        <v>0</v>
      </c>
      <c r="C696" s="59">
        <v>0</v>
      </c>
      <c r="D696" s="79"/>
      <c r="E696" s="58"/>
    </row>
    <row r="697" spans="1:5" ht="20.25" customHeight="1">
      <c r="A697" s="58" t="s">
        <v>635</v>
      </c>
      <c r="B697" s="78">
        <v>0</v>
      </c>
      <c r="C697" s="59">
        <v>0</v>
      </c>
      <c r="D697" s="79"/>
      <c r="E697" s="58"/>
    </row>
    <row r="698" spans="1:5" ht="20.25" customHeight="1">
      <c r="A698" s="40" t="s">
        <v>636</v>
      </c>
      <c r="B698" s="78">
        <v>1900</v>
      </c>
      <c r="C698" s="59">
        <v>1934</v>
      </c>
      <c r="D698" s="79">
        <v>0.98240000000000005</v>
      </c>
      <c r="E698" s="40"/>
    </row>
    <row r="699" spans="1:5" ht="20.25" customHeight="1">
      <c r="A699" s="58" t="s">
        <v>637</v>
      </c>
      <c r="B699" s="78">
        <v>0</v>
      </c>
      <c r="C699" s="59">
        <v>0</v>
      </c>
      <c r="D699" s="79"/>
      <c r="E699" s="58"/>
    </row>
    <row r="700" spans="1:5" ht="20.25" customHeight="1">
      <c r="A700" s="58" t="s">
        <v>638</v>
      </c>
      <c r="B700" s="78">
        <v>0</v>
      </c>
      <c r="C700" s="59">
        <v>0</v>
      </c>
      <c r="D700" s="79"/>
      <c r="E700" s="58"/>
    </row>
    <row r="701" spans="1:5" ht="20.25" customHeight="1">
      <c r="A701" s="40" t="s">
        <v>639</v>
      </c>
      <c r="B701" s="78">
        <v>30</v>
      </c>
      <c r="C701" s="59">
        <v>33</v>
      </c>
      <c r="D701" s="79">
        <v>0.90910000000000002</v>
      </c>
      <c r="E701" s="40"/>
    </row>
    <row r="702" spans="1:5" ht="20.25" customHeight="1">
      <c r="A702" s="58" t="s">
        <v>640</v>
      </c>
      <c r="B702" s="78">
        <v>0</v>
      </c>
      <c r="C702" s="59">
        <v>0</v>
      </c>
      <c r="D702" s="79"/>
      <c r="E702" s="58"/>
    </row>
    <row r="703" spans="1:5" ht="20.25" customHeight="1">
      <c r="A703" s="58" t="s">
        <v>641</v>
      </c>
      <c r="B703" s="78">
        <v>0</v>
      </c>
      <c r="C703" s="59">
        <v>0</v>
      </c>
      <c r="D703" s="79"/>
      <c r="E703" s="58"/>
    </row>
    <row r="704" spans="1:5" ht="20.25" customHeight="1">
      <c r="A704" s="58" t="s">
        <v>642</v>
      </c>
      <c r="B704" s="78">
        <v>0</v>
      </c>
      <c r="C704" s="59">
        <v>0</v>
      </c>
      <c r="D704" s="79"/>
      <c r="E704" s="58"/>
    </row>
    <row r="705" spans="1:5" ht="20.25" customHeight="1">
      <c r="A705" s="40" t="s">
        <v>643</v>
      </c>
      <c r="B705" s="78">
        <v>2770</v>
      </c>
      <c r="C705" s="59">
        <v>2866</v>
      </c>
      <c r="D705" s="79">
        <v>0.96650000000000003</v>
      </c>
      <c r="E705" s="40"/>
    </row>
    <row r="706" spans="1:5" ht="20.25" customHeight="1">
      <c r="A706" s="40" t="s">
        <v>644</v>
      </c>
      <c r="B706" s="78">
        <v>320</v>
      </c>
      <c r="C706" s="59">
        <v>326</v>
      </c>
      <c r="D706" s="79">
        <v>0.98160000000000003</v>
      </c>
      <c r="E706" s="40"/>
    </row>
    <row r="707" spans="1:5" ht="20.25" customHeight="1">
      <c r="A707" s="40" t="s">
        <v>645</v>
      </c>
      <c r="B707" s="78">
        <v>650</v>
      </c>
      <c r="C707" s="59">
        <v>654</v>
      </c>
      <c r="D707" s="79">
        <v>0.99390000000000001</v>
      </c>
      <c r="E707" s="40"/>
    </row>
    <row r="708" spans="1:5" ht="20.25" customHeight="1">
      <c r="A708" s="40" t="s">
        <v>646</v>
      </c>
      <c r="B708" s="78">
        <v>1800</v>
      </c>
      <c r="C708" s="59">
        <v>1886</v>
      </c>
      <c r="D708" s="79">
        <v>0.95440000000000003</v>
      </c>
      <c r="E708" s="40"/>
    </row>
    <row r="709" spans="1:5" ht="20.25" customHeight="1">
      <c r="A709" s="40" t="s">
        <v>647</v>
      </c>
      <c r="B709" s="78">
        <v>1300</v>
      </c>
      <c r="C709" s="59">
        <v>713</v>
      </c>
      <c r="D709" s="79">
        <v>1.8232999999999999</v>
      </c>
      <c r="E709" s="40"/>
    </row>
    <row r="710" spans="1:5" ht="20.25" customHeight="1">
      <c r="A710" s="40" t="s">
        <v>137</v>
      </c>
      <c r="B710" s="78"/>
      <c r="C710" s="59">
        <v>343</v>
      </c>
      <c r="D710" s="79">
        <v>0</v>
      </c>
      <c r="E710" s="40"/>
    </row>
    <row r="711" spans="1:5" ht="20.25" customHeight="1">
      <c r="A711" s="58" t="s">
        <v>138</v>
      </c>
      <c r="B711" s="78">
        <v>0</v>
      </c>
      <c r="C711" s="59">
        <v>0</v>
      </c>
      <c r="D711" s="79"/>
      <c r="E711" s="58"/>
    </row>
    <row r="712" spans="1:5" ht="20.25" customHeight="1">
      <c r="A712" s="58" t="s">
        <v>139</v>
      </c>
      <c r="B712" s="78">
        <v>0</v>
      </c>
      <c r="C712" s="59">
        <v>0</v>
      </c>
      <c r="D712" s="79"/>
      <c r="E712" s="58"/>
    </row>
    <row r="713" spans="1:5" ht="20.25" customHeight="1">
      <c r="A713" s="40" t="s">
        <v>648</v>
      </c>
      <c r="B713" s="78"/>
      <c r="C713" s="59">
        <v>300</v>
      </c>
      <c r="D713" s="79">
        <v>0</v>
      </c>
      <c r="E713" s="40"/>
    </row>
    <row r="714" spans="1:5" ht="20.25" customHeight="1">
      <c r="A714" s="58" t="s">
        <v>649</v>
      </c>
      <c r="B714" s="78">
        <v>0</v>
      </c>
      <c r="C714" s="59">
        <v>0</v>
      </c>
      <c r="D714" s="79"/>
      <c r="E714" s="58"/>
    </row>
    <row r="715" spans="1:5" ht="20.25" customHeight="1">
      <c r="A715" s="58" t="s">
        <v>650</v>
      </c>
      <c r="B715" s="78">
        <v>0</v>
      </c>
      <c r="C715" s="59">
        <v>0</v>
      </c>
      <c r="D715" s="79"/>
      <c r="E715" s="58"/>
    </row>
    <row r="716" spans="1:5" ht="20.25" customHeight="1">
      <c r="A716" s="40" t="s">
        <v>651</v>
      </c>
      <c r="B716" s="78"/>
      <c r="C716" s="59">
        <v>70</v>
      </c>
      <c r="D716" s="79">
        <v>0</v>
      </c>
      <c r="E716" s="40"/>
    </row>
    <row r="717" spans="1:5" ht="20.25" customHeight="1">
      <c r="A717" s="58" t="s">
        <v>146</v>
      </c>
      <c r="B717" s="78">
        <v>0</v>
      </c>
      <c r="C717" s="59">
        <v>0</v>
      </c>
      <c r="D717" s="79"/>
      <c r="E717" s="58"/>
    </row>
    <row r="718" spans="1:5" ht="20.25" customHeight="1">
      <c r="A718" s="58" t="s">
        <v>652</v>
      </c>
      <c r="B718" s="78">
        <v>1300</v>
      </c>
      <c r="C718" s="59">
        <v>0</v>
      </c>
      <c r="D718" s="79"/>
      <c r="E718" s="58"/>
    </row>
    <row r="719" spans="1:5" ht="20.25" customHeight="1">
      <c r="A719" s="40" t="s">
        <v>653</v>
      </c>
      <c r="B719" s="78">
        <v>3220</v>
      </c>
      <c r="C719" s="59">
        <v>3012</v>
      </c>
      <c r="D719" s="79">
        <v>1.0690999999999999</v>
      </c>
      <c r="E719" s="40"/>
    </row>
    <row r="720" spans="1:5" ht="20.25" customHeight="1">
      <c r="A720" s="40" t="s">
        <v>654</v>
      </c>
      <c r="B720" s="78">
        <v>1500</v>
      </c>
      <c r="C720" s="33">
        <v>1481</v>
      </c>
      <c r="D720" s="79">
        <v>1.0127999999999999</v>
      </c>
      <c r="E720" s="40"/>
    </row>
    <row r="721" spans="1:5" ht="20.25" customHeight="1">
      <c r="A721" s="40" t="s">
        <v>655</v>
      </c>
      <c r="B721" s="78">
        <v>220</v>
      </c>
      <c r="C721" s="59">
        <v>210</v>
      </c>
      <c r="D721" s="79">
        <v>1.0476000000000001</v>
      </c>
      <c r="E721" s="40"/>
    </row>
    <row r="722" spans="1:5" ht="30.75" customHeight="1">
      <c r="A722" s="40" t="s">
        <v>656</v>
      </c>
      <c r="B722" s="78">
        <v>1500</v>
      </c>
      <c r="C722" s="59">
        <v>1321</v>
      </c>
      <c r="D722" s="79">
        <v>1.1355</v>
      </c>
      <c r="E722" s="40"/>
    </row>
    <row r="723" spans="1:5" ht="30.75" customHeight="1">
      <c r="A723" s="40" t="s">
        <v>657</v>
      </c>
      <c r="B723" s="78"/>
      <c r="C723" s="59"/>
      <c r="D723" s="79"/>
      <c r="E723" s="40"/>
    </row>
    <row r="724" spans="1:5" ht="30.75" customHeight="1">
      <c r="A724" s="40" t="s">
        <v>658</v>
      </c>
      <c r="B724" s="78">
        <v>7003</v>
      </c>
      <c r="C724" s="59">
        <v>7146</v>
      </c>
      <c r="D724" s="79">
        <v>0.98</v>
      </c>
      <c r="E724" s="40"/>
    </row>
    <row r="725" spans="1:5" ht="30.75" customHeight="1">
      <c r="A725" s="40" t="s">
        <v>659</v>
      </c>
      <c r="B725" s="78"/>
      <c r="C725" s="59"/>
      <c r="D725" s="79"/>
      <c r="E725" s="40"/>
    </row>
    <row r="726" spans="1:5" ht="30.75" customHeight="1">
      <c r="A726" s="40" t="s">
        <v>660</v>
      </c>
      <c r="B726" s="78">
        <v>50</v>
      </c>
      <c r="C726" s="59">
        <v>46</v>
      </c>
      <c r="D726" s="79">
        <v>1.087</v>
      </c>
      <c r="E726" s="40"/>
    </row>
    <row r="727" spans="1:5" ht="30.75" customHeight="1">
      <c r="A727" s="40" t="s">
        <v>661</v>
      </c>
      <c r="B727" s="78"/>
      <c r="C727" s="59">
        <v>7100</v>
      </c>
      <c r="D727" s="79">
        <v>0</v>
      </c>
      <c r="E727" s="40"/>
    </row>
    <row r="728" spans="1:5" ht="30.75" customHeight="1">
      <c r="A728" s="40" t="s">
        <v>662</v>
      </c>
      <c r="B728" s="78"/>
      <c r="C728" s="59"/>
      <c r="D728" s="79"/>
      <c r="E728" s="40"/>
    </row>
    <row r="729" spans="1:5" ht="30.75" customHeight="1">
      <c r="A729" s="40" t="s">
        <v>663</v>
      </c>
      <c r="B729" s="78">
        <v>6953</v>
      </c>
      <c r="C729" s="59"/>
      <c r="D729" s="79"/>
      <c r="E729" s="40"/>
    </row>
    <row r="730" spans="1:5" ht="30.75" customHeight="1">
      <c r="A730" s="40" t="s">
        <v>664</v>
      </c>
      <c r="B730" s="78">
        <v>500</v>
      </c>
      <c r="C730" s="59">
        <v>498</v>
      </c>
      <c r="D730" s="79">
        <v>1.004</v>
      </c>
      <c r="E730" s="40"/>
    </row>
    <row r="731" spans="1:5" ht="30.75" customHeight="1">
      <c r="A731" s="40" t="s">
        <v>665</v>
      </c>
      <c r="B731" s="78">
        <v>500</v>
      </c>
      <c r="C731" s="59">
        <v>498</v>
      </c>
      <c r="D731" s="79">
        <v>1.004</v>
      </c>
      <c r="E731" s="40"/>
    </row>
    <row r="732" spans="1:5" ht="30.75" customHeight="1">
      <c r="A732" s="40" t="s">
        <v>666</v>
      </c>
      <c r="B732" s="78"/>
      <c r="C732" s="59"/>
      <c r="D732" s="79"/>
      <c r="E732" s="40"/>
    </row>
    <row r="733" spans="1:5" ht="30.75" customHeight="1">
      <c r="A733" s="40" t="s">
        <v>667</v>
      </c>
      <c r="B733" s="78"/>
      <c r="C733" s="59"/>
      <c r="D733" s="79"/>
      <c r="E733" s="40"/>
    </row>
    <row r="734" spans="1:5" ht="30.75" customHeight="1">
      <c r="A734" s="40" t="s">
        <v>668</v>
      </c>
      <c r="B734" s="78">
        <v>500</v>
      </c>
      <c r="C734" s="59">
        <v>548</v>
      </c>
      <c r="D734" s="79">
        <v>0.91239999999999999</v>
      </c>
      <c r="E734" s="40"/>
    </row>
    <row r="735" spans="1:5" ht="30.75" customHeight="1">
      <c r="A735" s="40" t="s">
        <v>669</v>
      </c>
      <c r="B735" s="78">
        <v>500</v>
      </c>
      <c r="C735" s="59">
        <v>548</v>
      </c>
      <c r="D735" s="79">
        <v>0.91239999999999999</v>
      </c>
      <c r="E735" s="40"/>
    </row>
    <row r="736" spans="1:5" ht="30.75" customHeight="1">
      <c r="A736" s="40" t="s">
        <v>670</v>
      </c>
      <c r="B736" s="78"/>
      <c r="C736" s="59"/>
      <c r="D736" s="79"/>
      <c r="E736" s="40"/>
    </row>
    <row r="737" spans="1:5" ht="30.75" customHeight="1">
      <c r="A737" s="40" t="s">
        <v>671</v>
      </c>
      <c r="B737" s="78"/>
      <c r="C737" s="59">
        <v>3000</v>
      </c>
      <c r="D737" s="79">
        <v>0</v>
      </c>
      <c r="E737" s="40"/>
    </row>
    <row r="738" spans="1:5" ht="30.75" customHeight="1">
      <c r="A738" s="40" t="s">
        <v>96</v>
      </c>
      <c r="B738" s="78">
        <v>4133</v>
      </c>
      <c r="C738" s="59">
        <v>3938</v>
      </c>
      <c r="D738" s="79">
        <v>1.0495000000000001</v>
      </c>
      <c r="E738" s="40"/>
    </row>
    <row r="739" spans="1:5" ht="20.25" customHeight="1">
      <c r="A739" s="40" t="s">
        <v>672</v>
      </c>
      <c r="B739" s="78">
        <v>878</v>
      </c>
      <c r="C739" s="59">
        <v>918</v>
      </c>
      <c r="D739" s="79">
        <v>0.95640000000000003</v>
      </c>
      <c r="E739" s="40"/>
    </row>
    <row r="740" spans="1:5" ht="20.25" customHeight="1">
      <c r="A740" s="40" t="s">
        <v>137</v>
      </c>
      <c r="B740" s="78">
        <v>450</v>
      </c>
      <c r="C740" s="59">
        <v>450</v>
      </c>
      <c r="D740" s="79">
        <v>1</v>
      </c>
      <c r="E740" s="40"/>
    </row>
    <row r="741" spans="1:5" ht="20.25" customHeight="1">
      <c r="A741" s="58" t="s">
        <v>138</v>
      </c>
      <c r="B741" s="78">
        <v>0</v>
      </c>
      <c r="C741" s="59">
        <v>0</v>
      </c>
      <c r="D741" s="79"/>
      <c r="E741" s="58"/>
    </row>
    <row r="742" spans="1:5" ht="20.25" customHeight="1">
      <c r="A742" s="58" t="s">
        <v>139</v>
      </c>
      <c r="B742" s="78">
        <v>0</v>
      </c>
      <c r="C742" s="59">
        <v>0</v>
      </c>
      <c r="D742" s="79"/>
      <c r="E742" s="58"/>
    </row>
    <row r="743" spans="1:5" ht="20.25" customHeight="1">
      <c r="A743" s="58" t="s">
        <v>673</v>
      </c>
      <c r="B743" s="78">
        <v>0</v>
      </c>
      <c r="C743" s="59">
        <v>0</v>
      </c>
      <c r="D743" s="79"/>
      <c r="E743" s="58"/>
    </row>
    <row r="744" spans="1:5" ht="20.25" customHeight="1">
      <c r="A744" s="58" t="s">
        <v>674</v>
      </c>
      <c r="B744" s="78">
        <v>0</v>
      </c>
      <c r="C744" s="59">
        <v>0</v>
      </c>
      <c r="D744" s="79"/>
      <c r="E744" s="58"/>
    </row>
    <row r="745" spans="1:5" ht="20.25" customHeight="1">
      <c r="A745" s="58" t="s">
        <v>675</v>
      </c>
      <c r="B745" s="78">
        <v>0</v>
      </c>
      <c r="C745" s="59">
        <v>0</v>
      </c>
      <c r="D745" s="79"/>
      <c r="E745" s="58"/>
    </row>
    <row r="746" spans="1:5" ht="20.25" customHeight="1">
      <c r="A746" s="58" t="s">
        <v>676</v>
      </c>
      <c r="B746" s="78">
        <v>0</v>
      </c>
      <c r="C746" s="59">
        <v>0</v>
      </c>
      <c r="D746" s="79"/>
      <c r="E746" s="58"/>
    </row>
    <row r="747" spans="1:5" ht="20.25" customHeight="1">
      <c r="A747" s="40" t="s">
        <v>677</v>
      </c>
      <c r="B747" s="78">
        <v>428</v>
      </c>
      <c r="C747" s="59">
        <v>468</v>
      </c>
      <c r="D747" s="79">
        <v>0.91449999999999998</v>
      </c>
      <c r="E747" s="40"/>
    </row>
    <row r="748" spans="1:5" ht="20.25" customHeight="1">
      <c r="A748" s="58" t="s">
        <v>678</v>
      </c>
      <c r="B748" s="78">
        <v>0</v>
      </c>
      <c r="C748" s="59">
        <v>0</v>
      </c>
      <c r="D748" s="79"/>
      <c r="E748" s="58"/>
    </row>
    <row r="749" spans="1:5" ht="20.25" customHeight="1">
      <c r="A749" s="58" t="s">
        <v>679</v>
      </c>
      <c r="B749" s="78">
        <v>0</v>
      </c>
      <c r="C749" s="59">
        <v>0</v>
      </c>
      <c r="D749" s="79"/>
      <c r="E749" s="58"/>
    </row>
    <row r="750" spans="1:5" ht="20.25" customHeight="1">
      <c r="A750" s="58" t="s">
        <v>680</v>
      </c>
      <c r="B750" s="78">
        <v>0</v>
      </c>
      <c r="C750" s="59">
        <v>0</v>
      </c>
      <c r="D750" s="79"/>
      <c r="E750" s="58"/>
    </row>
    <row r="751" spans="1:5" ht="20.25" customHeight="1">
      <c r="A751" s="58" t="s">
        <v>681</v>
      </c>
      <c r="B751" s="78">
        <v>0</v>
      </c>
      <c r="C751" s="59">
        <v>0</v>
      </c>
      <c r="D751" s="79"/>
      <c r="E751" s="58"/>
    </row>
    <row r="752" spans="1:5" ht="20.25" customHeight="1">
      <c r="A752" s="40" t="s">
        <v>682</v>
      </c>
      <c r="B752" s="78">
        <v>3255</v>
      </c>
      <c r="C752" s="59">
        <v>3020</v>
      </c>
      <c r="D752" s="79">
        <v>1.0778000000000001</v>
      </c>
      <c r="E752" s="40"/>
    </row>
    <row r="753" spans="1:5" ht="20.25" customHeight="1">
      <c r="A753" s="58" t="s">
        <v>683</v>
      </c>
      <c r="B753" s="78">
        <v>0</v>
      </c>
      <c r="C753" s="59">
        <v>0</v>
      </c>
      <c r="D753" s="79"/>
      <c r="E753" s="58"/>
    </row>
    <row r="754" spans="1:5" ht="20.25" customHeight="1">
      <c r="A754" s="40" t="s">
        <v>684</v>
      </c>
      <c r="B754" s="78">
        <v>2905</v>
      </c>
      <c r="C754" s="59">
        <v>2555</v>
      </c>
      <c r="D754" s="79">
        <v>1.137</v>
      </c>
      <c r="E754" s="40"/>
    </row>
    <row r="755" spans="1:5" ht="20.25" customHeight="1">
      <c r="A755" s="58" t="s">
        <v>685</v>
      </c>
      <c r="B755" s="78">
        <v>0</v>
      </c>
      <c r="C755" s="59">
        <v>0</v>
      </c>
      <c r="D755" s="79"/>
      <c r="E755" s="58"/>
    </row>
    <row r="756" spans="1:5" ht="20.25" customHeight="1">
      <c r="A756" s="40" t="s">
        <v>686</v>
      </c>
      <c r="B756" s="78">
        <v>350</v>
      </c>
      <c r="C756" s="59">
        <v>365</v>
      </c>
      <c r="D756" s="79">
        <v>0.95889999999999997</v>
      </c>
      <c r="E756" s="40"/>
    </row>
    <row r="757" spans="1:5" ht="20.25" customHeight="1">
      <c r="A757" s="58" t="s">
        <v>687</v>
      </c>
      <c r="B757" s="78">
        <v>0</v>
      </c>
      <c r="C757" s="59">
        <v>0</v>
      </c>
      <c r="D757" s="79"/>
      <c r="E757" s="58"/>
    </row>
    <row r="758" spans="1:5" ht="20.25" customHeight="1">
      <c r="A758" s="58" t="s">
        <v>688</v>
      </c>
      <c r="B758" s="78">
        <v>0</v>
      </c>
      <c r="C758" s="59">
        <v>0</v>
      </c>
      <c r="D758" s="79"/>
      <c r="E758" s="58"/>
    </row>
    <row r="759" spans="1:5" ht="20.25" customHeight="1">
      <c r="A759" s="40" t="s">
        <v>689</v>
      </c>
      <c r="B759" s="78"/>
      <c r="C759" s="59">
        <v>100</v>
      </c>
      <c r="D759" s="79">
        <v>0</v>
      </c>
      <c r="E759" s="40"/>
    </row>
    <row r="760" spans="1:5" ht="20.25" customHeight="1">
      <c r="A760" s="58" t="s">
        <v>690</v>
      </c>
      <c r="B760" s="78">
        <v>0</v>
      </c>
      <c r="C760" s="59">
        <v>0</v>
      </c>
      <c r="D760" s="79"/>
      <c r="E760" s="58"/>
    </row>
    <row r="761" spans="1:5" ht="20.25" customHeight="1">
      <c r="A761" s="58" t="s">
        <v>691</v>
      </c>
      <c r="B761" s="78">
        <v>0</v>
      </c>
      <c r="C761" s="59">
        <v>0</v>
      </c>
      <c r="D761" s="79"/>
      <c r="E761" s="58"/>
    </row>
    <row r="762" spans="1:5" ht="20.25" customHeight="1">
      <c r="A762" s="58" t="s">
        <v>692</v>
      </c>
      <c r="B762" s="78">
        <v>0</v>
      </c>
      <c r="C762" s="59">
        <v>0</v>
      </c>
      <c r="D762" s="79"/>
      <c r="E762" s="58"/>
    </row>
    <row r="763" spans="1:5" ht="20.25" customHeight="1">
      <c r="A763" s="58" t="s">
        <v>693</v>
      </c>
      <c r="B763" s="78">
        <v>0</v>
      </c>
      <c r="C763" s="59">
        <v>0</v>
      </c>
      <c r="D763" s="79"/>
      <c r="E763" s="58"/>
    </row>
    <row r="764" spans="1:5" ht="20.25" customHeight="1">
      <c r="A764" s="58" t="s">
        <v>694</v>
      </c>
      <c r="B764" s="78">
        <v>0</v>
      </c>
      <c r="C764" s="59">
        <v>0</v>
      </c>
      <c r="D764" s="79"/>
      <c r="E764" s="58"/>
    </row>
    <row r="765" spans="1:5" ht="20.25" customHeight="1">
      <c r="A765" s="58" t="s">
        <v>695</v>
      </c>
      <c r="B765" s="78">
        <v>0</v>
      </c>
      <c r="C765" s="59">
        <v>0</v>
      </c>
      <c r="D765" s="79"/>
      <c r="E765" s="58"/>
    </row>
    <row r="766" spans="1:5" ht="20.25" customHeight="1">
      <c r="A766" s="58" t="s">
        <v>696</v>
      </c>
      <c r="B766" s="78">
        <v>0</v>
      </c>
      <c r="C766" s="59">
        <v>0</v>
      </c>
      <c r="D766" s="79"/>
      <c r="E766" s="58"/>
    </row>
    <row r="767" spans="1:5" ht="20.25" customHeight="1">
      <c r="A767" s="58" t="s">
        <v>697</v>
      </c>
      <c r="B767" s="78">
        <v>0</v>
      </c>
      <c r="C767" s="59">
        <v>0</v>
      </c>
      <c r="D767" s="79"/>
      <c r="E767" s="58"/>
    </row>
    <row r="768" spans="1:5" ht="20.25" customHeight="1">
      <c r="A768" s="58" t="s">
        <v>698</v>
      </c>
      <c r="B768" s="78">
        <v>0</v>
      </c>
      <c r="C768" s="59">
        <v>0</v>
      </c>
      <c r="D768" s="79"/>
      <c r="E768" s="58"/>
    </row>
    <row r="769" spans="1:5" ht="20.25" customHeight="1">
      <c r="A769" s="58" t="s">
        <v>699</v>
      </c>
      <c r="B769" s="78">
        <v>0</v>
      </c>
      <c r="C769" s="59">
        <v>0</v>
      </c>
      <c r="D769" s="79"/>
      <c r="E769" s="58"/>
    </row>
    <row r="770" spans="1:5" ht="33.75" customHeight="1">
      <c r="A770" s="58" t="s">
        <v>700</v>
      </c>
      <c r="B770" s="78">
        <v>0</v>
      </c>
      <c r="C770" s="59">
        <v>0</v>
      </c>
      <c r="D770" s="79"/>
      <c r="E770" s="58"/>
    </row>
    <row r="771" spans="1:5" ht="33.75" customHeight="1">
      <c r="A771" s="40" t="s">
        <v>701</v>
      </c>
      <c r="B771" s="78"/>
      <c r="C771" s="59"/>
      <c r="D771" s="79"/>
      <c r="E771" s="40"/>
    </row>
    <row r="772" spans="1:5" ht="33.75" customHeight="1">
      <c r="A772" s="58" t="s">
        <v>702</v>
      </c>
      <c r="B772" s="78">
        <v>0</v>
      </c>
      <c r="C772" s="59">
        <v>0</v>
      </c>
      <c r="D772" s="79"/>
      <c r="E772" s="58"/>
    </row>
    <row r="773" spans="1:5" ht="33.75" customHeight="1">
      <c r="A773" s="58" t="s">
        <v>703</v>
      </c>
      <c r="B773" s="78">
        <v>0</v>
      </c>
      <c r="C773" s="59">
        <v>0</v>
      </c>
      <c r="D773" s="79"/>
      <c r="E773" s="58"/>
    </row>
    <row r="774" spans="1:5" ht="20.25" customHeight="1">
      <c r="A774" s="58" t="s">
        <v>704</v>
      </c>
      <c r="B774" s="78">
        <v>0</v>
      </c>
      <c r="C774" s="59">
        <v>0</v>
      </c>
      <c r="D774" s="79"/>
      <c r="E774" s="58"/>
    </row>
    <row r="775" spans="1:5" ht="20.25" customHeight="1">
      <c r="A775" s="58" t="s">
        <v>705</v>
      </c>
      <c r="B775" s="78">
        <v>0</v>
      </c>
      <c r="C775" s="59">
        <v>0</v>
      </c>
      <c r="D775" s="79"/>
      <c r="E775" s="58"/>
    </row>
    <row r="776" spans="1:5" ht="20.25" customHeight="1">
      <c r="A776" s="58" t="s">
        <v>706</v>
      </c>
      <c r="B776" s="78">
        <v>0</v>
      </c>
      <c r="C776" s="59">
        <v>0</v>
      </c>
      <c r="D776" s="79"/>
      <c r="E776" s="58"/>
    </row>
    <row r="777" spans="1:5" ht="20.25" customHeight="1">
      <c r="A777" s="58" t="s">
        <v>707</v>
      </c>
      <c r="B777" s="78">
        <v>0</v>
      </c>
      <c r="C777" s="59">
        <v>0</v>
      </c>
      <c r="D777" s="79"/>
      <c r="E777" s="58"/>
    </row>
    <row r="778" spans="1:5" ht="20.25" customHeight="1">
      <c r="A778" s="58" t="s">
        <v>708</v>
      </c>
      <c r="B778" s="78">
        <v>0</v>
      </c>
      <c r="C778" s="59">
        <v>0</v>
      </c>
      <c r="D778" s="79"/>
      <c r="E778" s="58"/>
    </row>
    <row r="779" spans="1:5" ht="20.25" customHeight="1">
      <c r="A779" s="58" t="s">
        <v>709</v>
      </c>
      <c r="B779" s="78">
        <v>0</v>
      </c>
      <c r="C779" s="59">
        <v>0</v>
      </c>
      <c r="D779" s="79"/>
      <c r="E779" s="58"/>
    </row>
    <row r="780" spans="1:5" ht="20.25" customHeight="1">
      <c r="A780" s="58" t="s">
        <v>710</v>
      </c>
      <c r="B780" s="78">
        <v>0</v>
      </c>
      <c r="C780" s="59">
        <v>0</v>
      </c>
      <c r="D780" s="79"/>
      <c r="E780" s="58"/>
    </row>
    <row r="781" spans="1:5" ht="20.25" customHeight="1">
      <c r="A781" s="58" t="s">
        <v>711</v>
      </c>
      <c r="B781" s="78">
        <v>0</v>
      </c>
      <c r="C781" s="59">
        <v>0</v>
      </c>
      <c r="D781" s="79"/>
      <c r="E781" s="58"/>
    </row>
    <row r="782" spans="1:5" ht="20.25" customHeight="1">
      <c r="A782" s="58" t="s">
        <v>712</v>
      </c>
      <c r="B782" s="78">
        <v>0</v>
      </c>
      <c r="C782" s="59">
        <v>0</v>
      </c>
      <c r="D782" s="79"/>
      <c r="E782" s="58"/>
    </row>
    <row r="783" spans="1:5" ht="20.25" customHeight="1">
      <c r="A783" s="58" t="s">
        <v>713</v>
      </c>
      <c r="B783" s="78">
        <v>0</v>
      </c>
      <c r="C783" s="59">
        <v>0</v>
      </c>
      <c r="D783" s="79"/>
      <c r="E783" s="58"/>
    </row>
    <row r="784" spans="1:5" ht="20.25" customHeight="1">
      <c r="A784" s="58" t="s">
        <v>714</v>
      </c>
      <c r="B784" s="78">
        <v>0</v>
      </c>
      <c r="C784" s="59">
        <v>0</v>
      </c>
      <c r="D784" s="79"/>
      <c r="E784" s="58"/>
    </row>
    <row r="785" spans="1:5" ht="20.25" customHeight="1">
      <c r="A785" s="58" t="s">
        <v>715</v>
      </c>
      <c r="B785" s="78">
        <v>0</v>
      </c>
      <c r="C785" s="59">
        <v>0</v>
      </c>
      <c r="D785" s="79"/>
      <c r="E785" s="58"/>
    </row>
    <row r="786" spans="1:5" ht="20.25" customHeight="1">
      <c r="A786" s="58" t="s">
        <v>716</v>
      </c>
      <c r="B786" s="78">
        <v>0</v>
      </c>
      <c r="C786" s="59">
        <v>0</v>
      </c>
      <c r="D786" s="79"/>
      <c r="E786" s="58"/>
    </row>
    <row r="787" spans="1:5" ht="20.25" customHeight="1">
      <c r="A787" s="58" t="s">
        <v>717</v>
      </c>
      <c r="B787" s="78">
        <v>0</v>
      </c>
      <c r="C787" s="59">
        <v>0</v>
      </c>
      <c r="D787" s="79"/>
      <c r="E787" s="58"/>
    </row>
    <row r="788" spans="1:5" ht="20.25" customHeight="1">
      <c r="A788" s="58" t="s">
        <v>718</v>
      </c>
      <c r="B788" s="78">
        <v>0</v>
      </c>
      <c r="C788" s="59">
        <v>0</v>
      </c>
      <c r="D788" s="79"/>
      <c r="E788" s="58"/>
    </row>
    <row r="789" spans="1:5" ht="20.25" customHeight="1">
      <c r="A789" s="58" t="s">
        <v>719</v>
      </c>
      <c r="B789" s="78">
        <v>0</v>
      </c>
      <c r="C789" s="59">
        <v>0</v>
      </c>
      <c r="D789" s="79"/>
      <c r="E789" s="58"/>
    </row>
    <row r="790" spans="1:5" ht="20.25" customHeight="1">
      <c r="A790" s="58" t="s">
        <v>720</v>
      </c>
      <c r="B790" s="78">
        <v>0</v>
      </c>
      <c r="C790" s="59">
        <v>0</v>
      </c>
      <c r="D790" s="79"/>
      <c r="E790" s="58"/>
    </row>
    <row r="791" spans="1:5" ht="20.25" customHeight="1">
      <c r="A791" s="58" t="s">
        <v>721</v>
      </c>
      <c r="B791" s="78">
        <v>0</v>
      </c>
      <c r="C791" s="59">
        <v>0</v>
      </c>
      <c r="D791" s="79"/>
      <c r="E791" s="58"/>
    </row>
    <row r="792" spans="1:5" ht="20.25" customHeight="1">
      <c r="A792" s="58" t="s">
        <v>722</v>
      </c>
      <c r="B792" s="78">
        <v>0</v>
      </c>
      <c r="C792" s="59">
        <v>0</v>
      </c>
      <c r="D792" s="79"/>
      <c r="E792" s="58"/>
    </row>
    <row r="793" spans="1:5" ht="20.25" customHeight="1">
      <c r="A793" s="58" t="s">
        <v>723</v>
      </c>
      <c r="B793" s="78">
        <v>0</v>
      </c>
      <c r="C793" s="59">
        <v>0</v>
      </c>
      <c r="D793" s="79"/>
      <c r="E793" s="58"/>
    </row>
    <row r="794" spans="1:5" ht="20.25" customHeight="1">
      <c r="A794" s="58" t="s">
        <v>724</v>
      </c>
      <c r="B794" s="78">
        <v>0</v>
      </c>
      <c r="C794" s="59">
        <v>0</v>
      </c>
      <c r="D794" s="79"/>
      <c r="E794" s="58"/>
    </row>
    <row r="795" spans="1:5" ht="20.25" customHeight="1">
      <c r="A795" s="58" t="s">
        <v>725</v>
      </c>
      <c r="B795" s="78">
        <v>0</v>
      </c>
      <c r="C795" s="59">
        <v>0</v>
      </c>
      <c r="D795" s="79"/>
      <c r="E795" s="58"/>
    </row>
    <row r="796" spans="1:5" ht="20.25" customHeight="1">
      <c r="A796" s="58" t="s">
        <v>137</v>
      </c>
      <c r="B796" s="78">
        <v>0</v>
      </c>
      <c r="C796" s="59">
        <v>0</v>
      </c>
      <c r="D796" s="79"/>
      <c r="E796" s="58"/>
    </row>
    <row r="797" spans="1:5" ht="20.25" customHeight="1">
      <c r="A797" s="58" t="s">
        <v>138</v>
      </c>
      <c r="B797" s="78">
        <v>0</v>
      </c>
      <c r="C797" s="59">
        <v>0</v>
      </c>
      <c r="D797" s="79"/>
      <c r="E797" s="58"/>
    </row>
    <row r="798" spans="1:5" ht="20.25" customHeight="1">
      <c r="A798" s="58" t="s">
        <v>139</v>
      </c>
      <c r="B798" s="78">
        <v>0</v>
      </c>
      <c r="C798" s="59">
        <v>0</v>
      </c>
      <c r="D798" s="79"/>
      <c r="E798" s="58"/>
    </row>
    <row r="799" spans="1:5" ht="20.25" customHeight="1">
      <c r="A799" s="58" t="s">
        <v>726</v>
      </c>
      <c r="B799" s="78">
        <v>0</v>
      </c>
      <c r="C799" s="59">
        <v>0</v>
      </c>
      <c r="D799" s="79"/>
      <c r="E799" s="58"/>
    </row>
    <row r="800" spans="1:5" ht="20.25" customHeight="1">
      <c r="A800" s="58" t="s">
        <v>727</v>
      </c>
      <c r="B800" s="78">
        <v>0</v>
      </c>
      <c r="C800" s="59">
        <v>0</v>
      </c>
      <c r="D800" s="79"/>
      <c r="E800" s="58"/>
    </row>
    <row r="801" spans="1:5" ht="20.25" customHeight="1">
      <c r="A801" s="58" t="s">
        <v>728</v>
      </c>
      <c r="B801" s="78">
        <v>0</v>
      </c>
      <c r="C801" s="59">
        <v>0</v>
      </c>
      <c r="D801" s="79"/>
      <c r="E801" s="58"/>
    </row>
    <row r="802" spans="1:5" ht="20.25" customHeight="1">
      <c r="A802" s="58" t="s">
        <v>729</v>
      </c>
      <c r="B802" s="78">
        <v>0</v>
      </c>
      <c r="C802" s="59">
        <v>0</v>
      </c>
      <c r="D802" s="79"/>
      <c r="E802" s="58"/>
    </row>
    <row r="803" spans="1:5" ht="20.25" customHeight="1">
      <c r="A803" s="58" t="s">
        <v>730</v>
      </c>
      <c r="B803" s="78">
        <v>0</v>
      </c>
      <c r="C803" s="59">
        <v>0</v>
      </c>
      <c r="D803" s="79"/>
      <c r="E803" s="58"/>
    </row>
    <row r="804" spans="1:5" ht="20.25" customHeight="1">
      <c r="A804" s="58" t="s">
        <v>731</v>
      </c>
      <c r="B804" s="78">
        <v>0</v>
      </c>
      <c r="C804" s="59">
        <v>0</v>
      </c>
      <c r="D804" s="79"/>
      <c r="E804" s="58"/>
    </row>
    <row r="805" spans="1:5" ht="20.25" customHeight="1">
      <c r="A805" s="58" t="s">
        <v>732</v>
      </c>
      <c r="B805" s="78">
        <v>0</v>
      </c>
      <c r="C805" s="59">
        <v>0</v>
      </c>
      <c r="D805" s="79"/>
      <c r="E805" s="58"/>
    </row>
    <row r="806" spans="1:5" ht="20.25" customHeight="1">
      <c r="A806" s="58" t="s">
        <v>180</v>
      </c>
      <c r="B806" s="78">
        <v>0</v>
      </c>
      <c r="C806" s="59">
        <v>0</v>
      </c>
      <c r="D806" s="79"/>
      <c r="E806" s="58"/>
    </row>
    <row r="807" spans="1:5" ht="20.25" customHeight="1">
      <c r="A807" s="58" t="s">
        <v>733</v>
      </c>
      <c r="B807" s="78">
        <v>0</v>
      </c>
      <c r="C807" s="59">
        <v>0</v>
      </c>
      <c r="D807" s="79"/>
      <c r="E807" s="58"/>
    </row>
    <row r="808" spans="1:5" ht="20.25" customHeight="1">
      <c r="A808" s="58" t="s">
        <v>146</v>
      </c>
      <c r="B808" s="78">
        <v>0</v>
      </c>
      <c r="C808" s="59">
        <v>0</v>
      </c>
      <c r="D808" s="79"/>
      <c r="E808" s="58"/>
    </row>
    <row r="809" spans="1:5" ht="20.25" customHeight="1">
      <c r="A809" s="58" t="s">
        <v>734</v>
      </c>
      <c r="B809" s="78">
        <v>0</v>
      </c>
      <c r="C809" s="59">
        <v>0</v>
      </c>
      <c r="D809" s="79"/>
      <c r="E809" s="58"/>
    </row>
    <row r="810" spans="1:5" ht="20.25" customHeight="1">
      <c r="A810" s="58" t="s">
        <v>735</v>
      </c>
      <c r="B810" s="78">
        <v>0</v>
      </c>
      <c r="C810" s="59">
        <v>0</v>
      </c>
      <c r="D810" s="79"/>
      <c r="E810" s="58"/>
    </row>
    <row r="811" spans="1:5" ht="20.25" customHeight="1">
      <c r="A811" s="40" t="s">
        <v>97</v>
      </c>
      <c r="B811" s="78">
        <v>14522</v>
      </c>
      <c r="C811" s="59">
        <v>13933</v>
      </c>
      <c r="D811" s="79">
        <v>1.0423</v>
      </c>
      <c r="E811" s="40"/>
    </row>
    <row r="812" spans="1:5" ht="20.25" customHeight="1">
      <c r="A812" s="40" t="s">
        <v>736</v>
      </c>
      <c r="B812" s="78">
        <v>3350</v>
      </c>
      <c r="C812" s="59">
        <v>3223</v>
      </c>
      <c r="D812" s="79">
        <v>1.0394000000000001</v>
      </c>
      <c r="E812" s="40"/>
    </row>
    <row r="813" spans="1:5" ht="20.25" customHeight="1">
      <c r="A813" s="40" t="s">
        <v>737</v>
      </c>
      <c r="B813" s="78">
        <v>900</v>
      </c>
      <c r="C813" s="59">
        <v>844</v>
      </c>
      <c r="D813" s="79">
        <v>1.0664</v>
      </c>
      <c r="E813" s="40"/>
    </row>
    <row r="814" spans="1:5" ht="20.25" customHeight="1">
      <c r="A814" s="58" t="s">
        <v>738</v>
      </c>
      <c r="B814" s="78">
        <v>0</v>
      </c>
      <c r="C814" s="59">
        <v>0</v>
      </c>
      <c r="D814" s="79"/>
      <c r="E814" s="58"/>
    </row>
    <row r="815" spans="1:5" ht="20.25" customHeight="1">
      <c r="A815" s="58" t="s">
        <v>739</v>
      </c>
      <c r="B815" s="78">
        <v>0</v>
      </c>
      <c r="C815" s="59">
        <v>0</v>
      </c>
      <c r="D815" s="79"/>
      <c r="E815" s="58"/>
    </row>
    <row r="816" spans="1:5" ht="20.25" customHeight="1">
      <c r="A816" s="40" t="s">
        <v>740</v>
      </c>
      <c r="B816" s="78">
        <v>1200</v>
      </c>
      <c r="C816" s="59">
        <v>1137</v>
      </c>
      <c r="D816" s="79">
        <v>1.0553999999999999</v>
      </c>
      <c r="E816" s="40"/>
    </row>
    <row r="817" spans="1:5" ht="20.25" customHeight="1">
      <c r="A817" s="58" t="s">
        <v>741</v>
      </c>
      <c r="B817" s="78">
        <v>0</v>
      </c>
      <c r="C817" s="59">
        <v>0</v>
      </c>
      <c r="D817" s="79"/>
      <c r="E817" s="58"/>
    </row>
    <row r="818" spans="1:5" ht="20.25" customHeight="1">
      <c r="A818" s="40" t="s">
        <v>742</v>
      </c>
      <c r="B818" s="78">
        <v>80</v>
      </c>
      <c r="C818" s="59">
        <v>80</v>
      </c>
      <c r="D818" s="79">
        <v>1</v>
      </c>
      <c r="E818" s="40"/>
    </row>
    <row r="819" spans="1:5" ht="20.25" customHeight="1">
      <c r="A819" s="58" t="s">
        <v>743</v>
      </c>
      <c r="B819" s="78">
        <v>0</v>
      </c>
      <c r="C819" s="59">
        <v>0</v>
      </c>
      <c r="D819" s="79"/>
      <c r="E819" s="58"/>
    </row>
    <row r="820" spans="1:5" ht="20.25" customHeight="1">
      <c r="A820" s="58" t="s">
        <v>744</v>
      </c>
      <c r="B820" s="78">
        <v>0</v>
      </c>
      <c r="C820" s="59">
        <v>0</v>
      </c>
      <c r="D820" s="79"/>
      <c r="E820" s="58"/>
    </row>
    <row r="821" spans="1:5" ht="20.25" customHeight="1">
      <c r="A821" s="40" t="s">
        <v>745</v>
      </c>
      <c r="B821" s="78">
        <v>670</v>
      </c>
      <c r="C821" s="59">
        <v>662</v>
      </c>
      <c r="D821" s="79">
        <v>1.0121</v>
      </c>
      <c r="E821" s="40"/>
    </row>
    <row r="822" spans="1:5" ht="20.25" customHeight="1">
      <c r="A822" s="58" t="s">
        <v>746</v>
      </c>
      <c r="B822" s="78">
        <v>0</v>
      </c>
      <c r="C822" s="59">
        <v>0</v>
      </c>
      <c r="D822" s="79"/>
      <c r="E822" s="58"/>
    </row>
    <row r="823" spans="1:5" ht="20.25" customHeight="1">
      <c r="A823" s="40" t="s">
        <v>747</v>
      </c>
      <c r="B823" s="78">
        <v>500</v>
      </c>
      <c r="C823" s="59">
        <v>500</v>
      </c>
      <c r="D823" s="79">
        <v>1</v>
      </c>
      <c r="E823" s="40"/>
    </row>
    <row r="824" spans="1:5" ht="20.25" customHeight="1">
      <c r="A824" s="58" t="s">
        <v>748</v>
      </c>
      <c r="B824" s="78">
        <v>0</v>
      </c>
      <c r="C824" s="59">
        <v>0</v>
      </c>
      <c r="D824" s="79"/>
      <c r="E824" s="58"/>
    </row>
    <row r="825" spans="1:5" ht="18.75" customHeight="1">
      <c r="A825" s="58" t="s">
        <v>749</v>
      </c>
      <c r="B825" s="78">
        <v>0</v>
      </c>
      <c r="C825" s="59">
        <v>0</v>
      </c>
      <c r="D825" s="79"/>
      <c r="E825" s="58"/>
    </row>
    <row r="826" spans="1:5" ht="20.25" customHeight="1">
      <c r="A826" s="58" t="s">
        <v>750</v>
      </c>
      <c r="B826" s="78">
        <v>0</v>
      </c>
      <c r="C826" s="59">
        <v>0</v>
      </c>
      <c r="D826" s="79"/>
      <c r="E826" s="58"/>
    </row>
    <row r="827" spans="1:5" ht="20.25" customHeight="1">
      <c r="A827" s="58" t="s">
        <v>751</v>
      </c>
      <c r="B827" s="78">
        <v>0</v>
      </c>
      <c r="C827" s="59">
        <v>0</v>
      </c>
      <c r="D827" s="79"/>
      <c r="E827" s="58"/>
    </row>
    <row r="828" spans="1:5" ht="20.25" customHeight="1">
      <c r="A828" s="40" t="s">
        <v>752</v>
      </c>
      <c r="B828" s="78">
        <v>4000</v>
      </c>
      <c r="C828" s="59">
        <v>3900</v>
      </c>
      <c r="D828" s="79">
        <v>1.0256000000000001</v>
      </c>
      <c r="E828" s="40"/>
    </row>
    <row r="829" spans="1:5" ht="20.25" customHeight="1">
      <c r="A829" s="58" t="s">
        <v>753</v>
      </c>
      <c r="B829" s="78">
        <v>0</v>
      </c>
      <c r="C829" s="59">
        <v>0</v>
      </c>
      <c r="D829" s="79"/>
      <c r="E829" s="58"/>
    </row>
    <row r="830" spans="1:5" ht="20.25" customHeight="1">
      <c r="A830" s="40" t="s">
        <v>754</v>
      </c>
      <c r="B830" s="78">
        <v>7172</v>
      </c>
      <c r="C830" s="59">
        <v>6810</v>
      </c>
      <c r="D830" s="79">
        <v>1.0531999999999999</v>
      </c>
      <c r="E830" s="40"/>
    </row>
    <row r="831" spans="1:5" ht="20.25" customHeight="1">
      <c r="A831" s="40" t="s">
        <v>98</v>
      </c>
      <c r="B831" s="78">
        <v>20404</v>
      </c>
      <c r="C831" s="59">
        <v>19879</v>
      </c>
      <c r="D831" s="79">
        <v>1.0264</v>
      </c>
      <c r="E831" s="40"/>
    </row>
    <row r="832" spans="1:5" ht="20.25" customHeight="1">
      <c r="A832" s="40" t="s">
        <v>755</v>
      </c>
      <c r="B832" s="78">
        <v>2480</v>
      </c>
      <c r="C832" s="59">
        <v>2438</v>
      </c>
      <c r="D832" s="79">
        <v>1.0172000000000001</v>
      </c>
      <c r="E832" s="40"/>
    </row>
    <row r="833" spans="1:5" ht="20.25" customHeight="1">
      <c r="A833" s="40" t="s">
        <v>737</v>
      </c>
      <c r="B833" s="78">
        <v>1600</v>
      </c>
      <c r="C833" s="59">
        <v>1532</v>
      </c>
      <c r="D833" s="79">
        <v>1.0444</v>
      </c>
      <c r="E833" s="40"/>
    </row>
    <row r="834" spans="1:5" ht="20.25" customHeight="1">
      <c r="A834" s="58" t="s">
        <v>738</v>
      </c>
      <c r="B834" s="78">
        <v>0</v>
      </c>
      <c r="C834" s="59">
        <v>0</v>
      </c>
      <c r="D834" s="79"/>
      <c r="E834" s="58"/>
    </row>
    <row r="835" spans="1:5" ht="20.25" customHeight="1">
      <c r="A835" s="58" t="s">
        <v>739</v>
      </c>
      <c r="B835" s="78">
        <v>0</v>
      </c>
      <c r="C835" s="59">
        <v>0</v>
      </c>
      <c r="D835" s="79"/>
      <c r="E835" s="58"/>
    </row>
    <row r="836" spans="1:5" ht="20.25" customHeight="1">
      <c r="A836" s="40" t="s">
        <v>756</v>
      </c>
      <c r="B836" s="78">
        <v>150</v>
      </c>
      <c r="C836" s="59">
        <v>147</v>
      </c>
      <c r="D836" s="79">
        <v>1.0204</v>
      </c>
      <c r="E836" s="40"/>
    </row>
    <row r="837" spans="1:5" ht="20.25" customHeight="1">
      <c r="A837" s="40" t="s">
        <v>757</v>
      </c>
      <c r="B837" s="78">
        <v>15</v>
      </c>
      <c r="C837" s="59">
        <v>15</v>
      </c>
      <c r="D837" s="79">
        <v>1</v>
      </c>
      <c r="E837" s="40"/>
    </row>
    <row r="838" spans="1:5" ht="20.25" customHeight="1">
      <c r="A838" s="58" t="s">
        <v>758</v>
      </c>
      <c r="B838" s="78">
        <v>0</v>
      </c>
      <c r="C838" s="59">
        <v>0</v>
      </c>
      <c r="D838" s="79"/>
      <c r="E838" s="58"/>
    </row>
    <row r="839" spans="1:5" ht="20.25" customHeight="1">
      <c r="A839" s="58" t="s">
        <v>759</v>
      </c>
      <c r="B839" s="78">
        <v>0</v>
      </c>
      <c r="C839" s="59">
        <v>0</v>
      </c>
      <c r="D839" s="79"/>
      <c r="E839" s="58"/>
    </row>
    <row r="840" spans="1:5" ht="20.25" customHeight="1">
      <c r="A840" s="58" t="s">
        <v>760</v>
      </c>
      <c r="B840" s="78">
        <v>0</v>
      </c>
      <c r="C840" s="59">
        <v>0</v>
      </c>
      <c r="D840" s="79"/>
      <c r="E840" s="58"/>
    </row>
    <row r="841" spans="1:5" ht="20.25" customHeight="1">
      <c r="A841" s="58" t="s">
        <v>761</v>
      </c>
      <c r="B841" s="78">
        <v>0</v>
      </c>
      <c r="C841" s="59">
        <v>0</v>
      </c>
      <c r="D841" s="79"/>
      <c r="E841" s="58"/>
    </row>
    <row r="842" spans="1:5" ht="20.25" customHeight="1">
      <c r="A842" s="58" t="s">
        <v>762</v>
      </c>
      <c r="B842" s="78">
        <v>0</v>
      </c>
      <c r="C842" s="59">
        <v>0</v>
      </c>
      <c r="D842" s="79"/>
      <c r="E842" s="58"/>
    </row>
    <row r="843" spans="1:5" ht="20.25" customHeight="1">
      <c r="A843" s="58" t="s">
        <v>763</v>
      </c>
      <c r="B843" s="78">
        <v>0</v>
      </c>
      <c r="C843" s="59">
        <v>0</v>
      </c>
      <c r="D843" s="79"/>
      <c r="E843" s="58"/>
    </row>
    <row r="844" spans="1:5" ht="20.25" customHeight="1">
      <c r="A844" s="58" t="s">
        <v>764</v>
      </c>
      <c r="B844" s="78">
        <v>0</v>
      </c>
      <c r="C844" s="59">
        <v>0</v>
      </c>
      <c r="D844" s="79"/>
      <c r="E844" s="58"/>
    </row>
    <row r="845" spans="1:5" ht="20.25" customHeight="1">
      <c r="A845" s="40" t="s">
        <v>765</v>
      </c>
      <c r="B845" s="78">
        <v>85</v>
      </c>
      <c r="C845" s="59">
        <v>85</v>
      </c>
      <c r="D845" s="79">
        <v>1</v>
      </c>
      <c r="E845" s="40"/>
    </row>
    <row r="846" spans="1:5" ht="20.25" customHeight="1">
      <c r="A846" s="58" t="s">
        <v>766</v>
      </c>
      <c r="B846" s="78">
        <v>0</v>
      </c>
      <c r="C846" s="59">
        <v>0</v>
      </c>
      <c r="D846" s="79"/>
      <c r="E846" s="58"/>
    </row>
    <row r="847" spans="1:5" ht="20.25" customHeight="1">
      <c r="A847" s="58" t="s">
        <v>767</v>
      </c>
      <c r="B847" s="78">
        <v>0</v>
      </c>
      <c r="C847" s="59">
        <v>0</v>
      </c>
      <c r="D847" s="79"/>
      <c r="E847" s="58"/>
    </row>
    <row r="848" spans="1:5" ht="20.25" customHeight="1">
      <c r="A848" s="40" t="s">
        <v>768</v>
      </c>
      <c r="B848" s="78">
        <v>48</v>
      </c>
      <c r="C848" s="59">
        <v>48</v>
      </c>
      <c r="D848" s="79">
        <v>1</v>
      </c>
      <c r="E848" s="40"/>
    </row>
    <row r="849" spans="1:5" ht="20.25" customHeight="1">
      <c r="A849" s="58" t="s">
        <v>769</v>
      </c>
      <c r="B849" s="78">
        <v>0</v>
      </c>
      <c r="C849" s="59">
        <v>0</v>
      </c>
      <c r="D849" s="79"/>
      <c r="E849" s="58"/>
    </row>
    <row r="850" spans="1:5" ht="20.25" customHeight="1">
      <c r="A850" s="58" t="s">
        <v>770</v>
      </c>
      <c r="B850" s="78">
        <v>0</v>
      </c>
      <c r="C850" s="59">
        <v>0</v>
      </c>
      <c r="D850" s="79"/>
      <c r="E850" s="58"/>
    </row>
    <row r="851" spans="1:5" ht="20.25" customHeight="1">
      <c r="A851" s="58" t="s">
        <v>771</v>
      </c>
      <c r="B851" s="78">
        <v>0</v>
      </c>
      <c r="C851" s="59">
        <v>0</v>
      </c>
      <c r="D851" s="79"/>
      <c r="E851" s="58"/>
    </row>
    <row r="852" spans="1:5" ht="20.25" customHeight="1">
      <c r="A852" s="58" t="s">
        <v>772</v>
      </c>
      <c r="B852" s="78">
        <v>0</v>
      </c>
      <c r="C852" s="59">
        <v>0</v>
      </c>
      <c r="D852" s="79"/>
      <c r="E852" s="58"/>
    </row>
    <row r="853" spans="1:5" ht="20.25" customHeight="1">
      <c r="A853" s="58" t="s">
        <v>773</v>
      </c>
      <c r="B853" s="78">
        <v>0</v>
      </c>
      <c r="C853" s="59">
        <v>0</v>
      </c>
      <c r="D853" s="79"/>
      <c r="E853" s="58"/>
    </row>
    <row r="854" spans="1:5" ht="20.25" customHeight="1">
      <c r="A854" s="58" t="s">
        <v>774</v>
      </c>
      <c r="B854" s="78">
        <v>0</v>
      </c>
      <c r="C854" s="59">
        <v>0</v>
      </c>
      <c r="D854" s="79"/>
      <c r="E854" s="58"/>
    </row>
    <row r="855" spans="1:5" ht="20.25" customHeight="1">
      <c r="A855" s="58" t="s">
        <v>775</v>
      </c>
      <c r="B855" s="78">
        <v>0</v>
      </c>
      <c r="C855" s="59">
        <v>0</v>
      </c>
      <c r="D855" s="79"/>
      <c r="E855" s="58"/>
    </row>
    <row r="856" spans="1:5" ht="20.25" customHeight="1">
      <c r="A856" s="40" t="s">
        <v>776</v>
      </c>
      <c r="B856" s="78">
        <v>630</v>
      </c>
      <c r="C856" s="59">
        <v>611</v>
      </c>
      <c r="D856" s="79">
        <v>1.0310999999999999</v>
      </c>
      <c r="E856" s="40"/>
    </row>
    <row r="857" spans="1:5" ht="20.25" customHeight="1">
      <c r="A857" s="40" t="s">
        <v>777</v>
      </c>
      <c r="B857" s="78">
        <v>6550</v>
      </c>
      <c r="C857" s="59">
        <v>6648</v>
      </c>
      <c r="D857" s="79">
        <v>0.98529999999999995</v>
      </c>
      <c r="E857" s="40"/>
    </row>
    <row r="858" spans="1:5" ht="20.25" customHeight="1">
      <c r="A858" s="40" t="s">
        <v>737</v>
      </c>
      <c r="B858" s="78">
        <v>2700</v>
      </c>
      <c r="C858" s="59">
        <v>2690</v>
      </c>
      <c r="D858" s="79">
        <v>1.0037</v>
      </c>
      <c r="E858" s="40"/>
    </row>
    <row r="859" spans="1:5" ht="20.25" customHeight="1">
      <c r="A859" s="58" t="s">
        <v>738</v>
      </c>
      <c r="B859" s="78">
        <v>0</v>
      </c>
      <c r="C859" s="59">
        <v>0</v>
      </c>
      <c r="D859" s="79"/>
      <c r="E859" s="58"/>
    </row>
    <row r="860" spans="1:5" ht="20.25" customHeight="1">
      <c r="A860" s="58" t="s">
        <v>739</v>
      </c>
      <c r="B860" s="78">
        <v>0</v>
      </c>
      <c r="C860" s="59">
        <v>0</v>
      </c>
      <c r="D860" s="79"/>
      <c r="E860" s="58"/>
    </row>
    <row r="861" spans="1:5" ht="20.25" customHeight="1">
      <c r="A861" s="40" t="s">
        <v>778</v>
      </c>
      <c r="B861" s="78"/>
      <c r="C861" s="59">
        <v>414</v>
      </c>
      <c r="D861" s="79">
        <v>0</v>
      </c>
      <c r="E861" s="40"/>
    </row>
    <row r="862" spans="1:5" ht="20.25" customHeight="1">
      <c r="A862" s="40" t="s">
        <v>779</v>
      </c>
      <c r="B862" s="78">
        <v>1650</v>
      </c>
      <c r="C862" s="59">
        <v>1650</v>
      </c>
      <c r="D862" s="79">
        <v>1</v>
      </c>
      <c r="E862" s="40"/>
    </row>
    <row r="863" spans="1:5" ht="20.25" customHeight="1">
      <c r="A863" s="58" t="s">
        <v>780</v>
      </c>
      <c r="B863" s="78">
        <v>0</v>
      </c>
      <c r="C863" s="59">
        <v>0</v>
      </c>
      <c r="D863" s="79"/>
      <c r="E863" s="58"/>
    </row>
    <row r="864" spans="1:5" ht="20.25" customHeight="1">
      <c r="A864" s="40" t="s">
        <v>781</v>
      </c>
      <c r="B864" s="78">
        <v>30</v>
      </c>
      <c r="C864" s="59">
        <v>30</v>
      </c>
      <c r="D864" s="79">
        <v>1</v>
      </c>
      <c r="E864" s="40"/>
    </row>
    <row r="865" spans="1:5" ht="20.25" customHeight="1">
      <c r="A865" s="58" t="s">
        <v>782</v>
      </c>
      <c r="B865" s="78">
        <v>0</v>
      </c>
      <c r="C865" s="59">
        <v>0</v>
      </c>
      <c r="D865" s="79"/>
      <c r="E865" s="58"/>
    </row>
    <row r="866" spans="1:5" ht="20.25" customHeight="1">
      <c r="A866" s="40" t="s">
        <v>783</v>
      </c>
      <c r="B866" s="78">
        <v>1750</v>
      </c>
      <c r="C866" s="59">
        <v>1710</v>
      </c>
      <c r="D866" s="79">
        <v>1.0234000000000001</v>
      </c>
      <c r="E866" s="40"/>
    </row>
    <row r="867" spans="1:5" ht="20.25" customHeight="1">
      <c r="A867" s="58" t="s">
        <v>784</v>
      </c>
      <c r="B867" s="78">
        <v>0</v>
      </c>
      <c r="C867" s="59">
        <v>0</v>
      </c>
      <c r="D867" s="79"/>
      <c r="E867" s="58"/>
    </row>
    <row r="868" spans="1:5" ht="20.25" customHeight="1">
      <c r="A868" s="58" t="s">
        <v>785</v>
      </c>
      <c r="B868" s="78">
        <v>0</v>
      </c>
      <c r="C868" s="59">
        <v>0</v>
      </c>
      <c r="D868" s="79"/>
      <c r="E868" s="58"/>
    </row>
    <row r="869" spans="1:5" ht="20.25" customHeight="1">
      <c r="A869" s="58" t="s">
        <v>786</v>
      </c>
      <c r="B869" s="78">
        <v>0</v>
      </c>
      <c r="C869" s="59">
        <v>0</v>
      </c>
      <c r="D869" s="79"/>
      <c r="E869" s="58"/>
    </row>
    <row r="870" spans="1:5" ht="20.25" customHeight="1">
      <c r="A870" s="58" t="s">
        <v>787</v>
      </c>
      <c r="B870" s="78">
        <v>0</v>
      </c>
      <c r="C870" s="59">
        <v>0</v>
      </c>
      <c r="D870" s="79"/>
      <c r="E870" s="58"/>
    </row>
    <row r="871" spans="1:5" ht="20.25" customHeight="1">
      <c r="A871" s="58" t="s">
        <v>788</v>
      </c>
      <c r="B871" s="78">
        <v>0</v>
      </c>
      <c r="C871" s="59">
        <v>0</v>
      </c>
      <c r="D871" s="79"/>
      <c r="E871" s="58"/>
    </row>
    <row r="872" spans="1:5" ht="20.25" customHeight="1">
      <c r="A872" s="58" t="s">
        <v>789</v>
      </c>
      <c r="B872" s="78">
        <v>0</v>
      </c>
      <c r="C872" s="59">
        <v>0</v>
      </c>
      <c r="D872" s="79"/>
      <c r="E872" s="58"/>
    </row>
    <row r="873" spans="1:5" ht="20.25" customHeight="1">
      <c r="A873" s="58" t="s">
        <v>790</v>
      </c>
      <c r="B873" s="78">
        <v>0</v>
      </c>
      <c r="C873" s="59">
        <v>0</v>
      </c>
      <c r="D873" s="79"/>
      <c r="E873" s="58"/>
    </row>
    <row r="874" spans="1:5" ht="20.25" customHeight="1">
      <c r="A874" s="58" t="s">
        <v>791</v>
      </c>
      <c r="B874" s="78">
        <v>0</v>
      </c>
      <c r="C874" s="59">
        <v>0</v>
      </c>
      <c r="D874" s="79"/>
      <c r="E874" s="58"/>
    </row>
    <row r="875" spans="1:5" ht="20.25" customHeight="1">
      <c r="A875" s="58" t="s">
        <v>792</v>
      </c>
      <c r="B875" s="78">
        <v>0</v>
      </c>
      <c r="C875" s="59">
        <v>0</v>
      </c>
      <c r="D875" s="79"/>
      <c r="E875" s="58"/>
    </row>
    <row r="876" spans="1:5" ht="20.25" customHeight="1">
      <c r="A876" s="58" t="s">
        <v>793</v>
      </c>
      <c r="B876" s="78">
        <v>0</v>
      </c>
      <c r="C876" s="59">
        <v>0</v>
      </c>
      <c r="D876" s="79"/>
      <c r="E876" s="58"/>
    </row>
    <row r="877" spans="1:5" ht="20.25" customHeight="1">
      <c r="A877" s="58" t="s">
        <v>794</v>
      </c>
      <c r="B877" s="78">
        <v>0</v>
      </c>
      <c r="C877" s="59">
        <v>0</v>
      </c>
      <c r="D877" s="79"/>
      <c r="E877" s="58"/>
    </row>
    <row r="878" spans="1:5" ht="20.25" customHeight="1">
      <c r="A878" s="58" t="s">
        <v>795</v>
      </c>
      <c r="B878" s="78">
        <v>0</v>
      </c>
      <c r="C878" s="59">
        <v>0</v>
      </c>
      <c r="D878" s="79"/>
      <c r="E878" s="58"/>
    </row>
    <row r="879" spans="1:5" ht="20.25" customHeight="1">
      <c r="A879" s="58" t="s">
        <v>796</v>
      </c>
      <c r="B879" s="78">
        <v>0</v>
      </c>
      <c r="C879" s="59">
        <v>0</v>
      </c>
      <c r="D879" s="79"/>
      <c r="E879" s="58"/>
    </row>
    <row r="880" spans="1:5" ht="20.25" customHeight="1">
      <c r="A880" s="58" t="s">
        <v>797</v>
      </c>
      <c r="B880" s="78">
        <v>0</v>
      </c>
      <c r="C880" s="59">
        <v>0</v>
      </c>
      <c r="D880" s="79"/>
      <c r="E880" s="58"/>
    </row>
    <row r="881" spans="1:5" ht="20.25" customHeight="1">
      <c r="A881" s="58" t="s">
        <v>798</v>
      </c>
      <c r="B881" s="78">
        <v>0</v>
      </c>
      <c r="C881" s="59">
        <v>0</v>
      </c>
      <c r="D881" s="79"/>
      <c r="E881" s="58"/>
    </row>
    <row r="882" spans="1:5" ht="20.25" customHeight="1">
      <c r="A882" s="58" t="s">
        <v>799</v>
      </c>
      <c r="B882" s="78">
        <v>0</v>
      </c>
      <c r="C882" s="59">
        <v>0</v>
      </c>
      <c r="D882" s="79"/>
      <c r="E882" s="58"/>
    </row>
    <row r="883" spans="1:5" ht="20.25" customHeight="1">
      <c r="A883" s="58" t="s">
        <v>800</v>
      </c>
      <c r="B883" s="78">
        <v>0</v>
      </c>
      <c r="C883" s="59">
        <v>0</v>
      </c>
      <c r="D883" s="79"/>
      <c r="E883" s="58"/>
    </row>
    <row r="884" spans="1:5" ht="20.25" customHeight="1">
      <c r="A884" s="40" t="s">
        <v>801</v>
      </c>
      <c r="B884" s="78">
        <v>420</v>
      </c>
      <c r="C884" s="59">
        <v>154</v>
      </c>
      <c r="D884" s="79">
        <v>2.7273000000000001</v>
      </c>
      <c r="E884" s="40"/>
    </row>
    <row r="885" spans="1:5" ht="20.25" customHeight="1">
      <c r="A885" s="40" t="s">
        <v>802</v>
      </c>
      <c r="B885" s="78">
        <v>2860</v>
      </c>
      <c r="C885" s="59">
        <v>2816</v>
      </c>
      <c r="D885" s="79">
        <v>1.0156000000000001</v>
      </c>
      <c r="E885" s="40"/>
    </row>
    <row r="886" spans="1:5" ht="20.25" customHeight="1">
      <c r="A886" s="40" t="s">
        <v>737</v>
      </c>
      <c r="B886" s="78">
        <v>400</v>
      </c>
      <c r="C886" s="59">
        <v>394</v>
      </c>
      <c r="D886" s="79">
        <v>1.0152000000000001</v>
      </c>
      <c r="E886" s="40"/>
    </row>
    <row r="887" spans="1:5" ht="20.25" customHeight="1">
      <c r="A887" s="58" t="s">
        <v>738</v>
      </c>
      <c r="B887" s="78">
        <v>0</v>
      </c>
      <c r="C887" s="59">
        <v>0</v>
      </c>
      <c r="D887" s="79"/>
      <c r="E887" s="58"/>
    </row>
    <row r="888" spans="1:5" ht="20.25" customHeight="1">
      <c r="A888" s="58" t="s">
        <v>739</v>
      </c>
      <c r="B888" s="78">
        <v>0</v>
      </c>
      <c r="C888" s="59">
        <v>0</v>
      </c>
      <c r="D888" s="79"/>
      <c r="E888" s="58"/>
    </row>
    <row r="889" spans="1:5" ht="20.25" customHeight="1">
      <c r="A889" s="58" t="s">
        <v>803</v>
      </c>
      <c r="B889" s="78">
        <v>0</v>
      </c>
      <c r="C889" s="59">
        <v>0</v>
      </c>
      <c r="D889" s="79"/>
      <c r="E889" s="58"/>
    </row>
    <row r="890" spans="1:5" ht="20.25" customHeight="1">
      <c r="A890" s="58" t="s">
        <v>804</v>
      </c>
      <c r="B890" s="78">
        <v>0</v>
      </c>
      <c r="C890" s="59">
        <v>0</v>
      </c>
      <c r="D890" s="79"/>
      <c r="E890" s="58"/>
    </row>
    <row r="891" spans="1:5" ht="20.25" customHeight="1">
      <c r="A891" s="58" t="s">
        <v>805</v>
      </c>
      <c r="B891" s="78">
        <v>0</v>
      </c>
      <c r="C891" s="59">
        <v>0</v>
      </c>
      <c r="D891" s="79"/>
      <c r="E891" s="58"/>
    </row>
    <row r="892" spans="1:5" ht="20.25" customHeight="1">
      <c r="A892" s="58" t="s">
        <v>806</v>
      </c>
      <c r="B892" s="78">
        <v>0</v>
      </c>
      <c r="C892" s="59">
        <v>0</v>
      </c>
      <c r="D892" s="79"/>
      <c r="E892" s="58"/>
    </row>
    <row r="893" spans="1:5" ht="20.25" customHeight="1">
      <c r="A893" s="58" t="s">
        <v>807</v>
      </c>
      <c r="B893" s="78">
        <v>0</v>
      </c>
      <c r="C893" s="59">
        <v>0</v>
      </c>
      <c r="D893" s="79"/>
      <c r="E893" s="58"/>
    </row>
    <row r="894" spans="1:5" ht="20.25" customHeight="1">
      <c r="A894" s="58" t="s">
        <v>808</v>
      </c>
      <c r="B894" s="78">
        <v>0</v>
      </c>
      <c r="C894" s="59">
        <v>0</v>
      </c>
      <c r="D894" s="79"/>
      <c r="E894" s="58"/>
    </row>
    <row r="895" spans="1:5" ht="20.25" customHeight="1">
      <c r="A895" s="40" t="s">
        <v>809</v>
      </c>
      <c r="B895" s="78">
        <v>950</v>
      </c>
      <c r="C895" s="59">
        <v>930</v>
      </c>
      <c r="D895" s="79">
        <v>1.0215000000000001</v>
      </c>
      <c r="E895" s="40"/>
    </row>
    <row r="896" spans="1:5" ht="20.25" customHeight="1">
      <c r="A896" s="58" t="s">
        <v>810</v>
      </c>
      <c r="B896" s="78">
        <v>0</v>
      </c>
      <c r="C896" s="59">
        <v>0</v>
      </c>
      <c r="D896" s="79"/>
      <c r="E896" s="58"/>
    </row>
    <row r="897" spans="1:5" ht="20.25" customHeight="1">
      <c r="A897" s="58" t="s">
        <v>811</v>
      </c>
      <c r="B897" s="78">
        <v>40</v>
      </c>
      <c r="C897" s="59">
        <v>0</v>
      </c>
      <c r="D897" s="79"/>
      <c r="E897" s="58"/>
    </row>
    <row r="898" spans="1:5" ht="20.25" customHeight="1">
      <c r="A898" s="40" t="s">
        <v>812</v>
      </c>
      <c r="B898" s="78"/>
      <c r="C898" s="59">
        <v>36</v>
      </c>
      <c r="D898" s="79">
        <v>0</v>
      </c>
      <c r="E898" s="40"/>
    </row>
    <row r="899" spans="1:5" ht="20.25" customHeight="1">
      <c r="A899" s="58" t="s">
        <v>813</v>
      </c>
      <c r="B899" s="78">
        <v>0</v>
      </c>
      <c r="C899" s="59">
        <v>0</v>
      </c>
      <c r="D899" s="79"/>
      <c r="E899" s="58"/>
    </row>
    <row r="900" spans="1:5" ht="20.25" customHeight="1">
      <c r="A900" s="58" t="s">
        <v>814</v>
      </c>
      <c r="B900" s="78">
        <v>0</v>
      </c>
      <c r="C900" s="59">
        <v>0</v>
      </c>
      <c r="D900" s="79"/>
      <c r="E900" s="58"/>
    </row>
    <row r="901" spans="1:5" ht="20.25" customHeight="1">
      <c r="A901" s="58" t="s">
        <v>815</v>
      </c>
      <c r="B901" s="78">
        <v>0</v>
      </c>
      <c r="C901" s="59">
        <v>0</v>
      </c>
      <c r="D901" s="79"/>
      <c r="E901" s="58"/>
    </row>
    <row r="902" spans="1:5" ht="20.25" customHeight="1">
      <c r="A902" s="58" t="s">
        <v>816</v>
      </c>
      <c r="B902" s="78">
        <v>0</v>
      </c>
      <c r="C902" s="59">
        <v>0</v>
      </c>
      <c r="D902" s="79"/>
      <c r="E902" s="58"/>
    </row>
    <row r="903" spans="1:5" ht="20.25" customHeight="1">
      <c r="A903" s="58" t="s">
        <v>817</v>
      </c>
      <c r="B903" s="78">
        <v>0</v>
      </c>
      <c r="C903" s="59">
        <v>0</v>
      </c>
      <c r="D903" s="79"/>
      <c r="E903" s="58"/>
    </row>
    <row r="904" spans="1:5" ht="20.25" customHeight="1">
      <c r="A904" s="58" t="s">
        <v>818</v>
      </c>
      <c r="B904" s="78">
        <v>0</v>
      </c>
      <c r="C904" s="59">
        <v>0</v>
      </c>
      <c r="D904" s="79"/>
      <c r="E904" s="58"/>
    </row>
    <row r="905" spans="1:5" ht="20.25" customHeight="1">
      <c r="A905" s="40" t="s">
        <v>819</v>
      </c>
      <c r="B905" s="78">
        <v>650</v>
      </c>
      <c r="C905" s="59">
        <v>651</v>
      </c>
      <c r="D905" s="79">
        <v>0.99850000000000005</v>
      </c>
      <c r="E905" s="40"/>
    </row>
    <row r="906" spans="1:5" ht="20.25" customHeight="1">
      <c r="A906" s="58" t="s">
        <v>820</v>
      </c>
      <c r="B906" s="78">
        <v>0</v>
      </c>
      <c r="C906" s="59">
        <v>0</v>
      </c>
      <c r="D906" s="79"/>
      <c r="E906" s="58"/>
    </row>
    <row r="907" spans="1:5" ht="20.25" customHeight="1">
      <c r="A907" s="58" t="s">
        <v>821</v>
      </c>
      <c r="B907" s="78">
        <v>0</v>
      </c>
      <c r="C907" s="59">
        <v>0</v>
      </c>
      <c r="D907" s="79"/>
      <c r="E907" s="58"/>
    </row>
    <row r="908" spans="1:5" ht="20.25" customHeight="1">
      <c r="A908" s="58" t="s">
        <v>794</v>
      </c>
      <c r="B908" s="78">
        <v>0</v>
      </c>
      <c r="C908" s="59">
        <v>0</v>
      </c>
      <c r="D908" s="79"/>
      <c r="E908" s="58"/>
    </row>
    <row r="909" spans="1:5" ht="20.25" customHeight="1">
      <c r="A909" s="58" t="s">
        <v>822</v>
      </c>
      <c r="B909" s="78">
        <v>0</v>
      </c>
      <c r="C909" s="59">
        <v>0</v>
      </c>
      <c r="D909" s="79"/>
      <c r="E909" s="58"/>
    </row>
    <row r="910" spans="1:5" ht="20.25" customHeight="1">
      <c r="A910" s="58" t="s">
        <v>823</v>
      </c>
      <c r="B910" s="78">
        <v>0</v>
      </c>
      <c r="C910" s="59">
        <v>0</v>
      </c>
      <c r="D910" s="79"/>
      <c r="E910" s="58"/>
    </row>
    <row r="911" spans="1:5" ht="20.25" customHeight="1">
      <c r="A911" s="40" t="s">
        <v>824</v>
      </c>
      <c r="B911" s="78">
        <v>820</v>
      </c>
      <c r="C911" s="59">
        <v>805</v>
      </c>
      <c r="D911" s="79">
        <v>1.0185999999999999</v>
      </c>
      <c r="E911" s="40"/>
    </row>
    <row r="912" spans="1:5" ht="20.25" customHeight="1">
      <c r="A912" s="58" t="s">
        <v>825</v>
      </c>
      <c r="B912" s="78">
        <v>0</v>
      </c>
      <c r="C912" s="59">
        <v>0</v>
      </c>
      <c r="D912" s="79"/>
      <c r="E912" s="58"/>
    </row>
    <row r="913" spans="1:5" ht="20.25" customHeight="1">
      <c r="A913" s="58" t="s">
        <v>737</v>
      </c>
      <c r="B913" s="78">
        <v>0</v>
      </c>
      <c r="C913" s="59">
        <v>0</v>
      </c>
      <c r="D913" s="79"/>
      <c r="E913" s="58"/>
    </row>
    <row r="914" spans="1:5" ht="20.25" customHeight="1">
      <c r="A914" s="58" t="s">
        <v>738</v>
      </c>
      <c r="B914" s="78">
        <v>0</v>
      </c>
      <c r="C914" s="59">
        <v>0</v>
      </c>
      <c r="D914" s="79"/>
      <c r="E914" s="58"/>
    </row>
    <row r="915" spans="1:5" ht="20.25" customHeight="1">
      <c r="A915" s="58" t="s">
        <v>739</v>
      </c>
      <c r="B915" s="78">
        <v>0</v>
      </c>
      <c r="C915" s="59">
        <v>0</v>
      </c>
      <c r="D915" s="79"/>
      <c r="E915" s="58"/>
    </row>
    <row r="916" spans="1:5" ht="20.25" customHeight="1">
      <c r="A916" s="58" t="s">
        <v>826</v>
      </c>
      <c r="B916" s="78">
        <v>0</v>
      </c>
      <c r="C916" s="59">
        <v>0</v>
      </c>
      <c r="D916" s="79"/>
      <c r="E916" s="58"/>
    </row>
    <row r="917" spans="1:5" ht="20.25" customHeight="1">
      <c r="A917" s="58" t="s">
        <v>827</v>
      </c>
      <c r="B917" s="78">
        <v>0</v>
      </c>
      <c r="C917" s="59">
        <v>0</v>
      </c>
      <c r="D917" s="79"/>
      <c r="E917" s="58"/>
    </row>
    <row r="918" spans="1:5" ht="20.25" customHeight="1">
      <c r="A918" s="58" t="s">
        <v>828</v>
      </c>
      <c r="B918" s="78">
        <v>0</v>
      </c>
      <c r="C918" s="59">
        <v>0</v>
      </c>
      <c r="D918" s="79"/>
      <c r="E918" s="58"/>
    </row>
    <row r="919" spans="1:5" ht="20.25" customHeight="1">
      <c r="A919" s="58" t="s">
        <v>829</v>
      </c>
      <c r="B919" s="78">
        <v>0</v>
      </c>
      <c r="C919" s="59">
        <v>0</v>
      </c>
      <c r="D919" s="79"/>
      <c r="E919" s="58"/>
    </row>
    <row r="920" spans="1:5" ht="20.25" customHeight="1">
      <c r="A920" s="58" t="s">
        <v>830</v>
      </c>
      <c r="B920" s="78">
        <v>0</v>
      </c>
      <c r="C920" s="59">
        <v>0</v>
      </c>
      <c r="D920" s="79"/>
      <c r="E920" s="58"/>
    </row>
    <row r="921" spans="1:5" ht="20.25" customHeight="1">
      <c r="A921" s="58" t="s">
        <v>831</v>
      </c>
      <c r="B921" s="78">
        <v>0</v>
      </c>
      <c r="C921" s="59">
        <v>0</v>
      </c>
      <c r="D921" s="79"/>
      <c r="E921" s="58"/>
    </row>
    <row r="922" spans="1:5" ht="20.25" customHeight="1">
      <c r="A922" s="58" t="s">
        <v>832</v>
      </c>
      <c r="B922" s="78">
        <v>0</v>
      </c>
      <c r="C922" s="59">
        <v>0</v>
      </c>
      <c r="D922" s="79"/>
      <c r="E922" s="58"/>
    </row>
    <row r="923" spans="1:5" ht="20.25" customHeight="1">
      <c r="A923" s="40" t="s">
        <v>833</v>
      </c>
      <c r="B923" s="78">
        <v>260</v>
      </c>
      <c r="C923" s="59">
        <v>20</v>
      </c>
      <c r="D923" s="79">
        <v>13</v>
      </c>
      <c r="E923" s="40"/>
    </row>
    <row r="924" spans="1:5" ht="20.25" customHeight="1">
      <c r="A924" s="58" t="s">
        <v>737</v>
      </c>
      <c r="B924" s="78">
        <v>0</v>
      </c>
      <c r="C924" s="59">
        <v>0</v>
      </c>
      <c r="D924" s="79"/>
      <c r="E924" s="58"/>
    </row>
    <row r="925" spans="1:5" ht="20.25" customHeight="1">
      <c r="A925" s="58" t="s">
        <v>738</v>
      </c>
      <c r="B925" s="78">
        <v>0</v>
      </c>
      <c r="C925" s="59">
        <v>0</v>
      </c>
      <c r="D925" s="79"/>
      <c r="E925" s="58"/>
    </row>
    <row r="926" spans="1:5" ht="20.25" customHeight="1">
      <c r="A926" s="58" t="s">
        <v>739</v>
      </c>
      <c r="B926" s="78">
        <v>0</v>
      </c>
      <c r="C926" s="59">
        <v>0</v>
      </c>
      <c r="D926" s="79"/>
      <c r="E926" s="58"/>
    </row>
    <row r="927" spans="1:5" ht="20.25" customHeight="1">
      <c r="A927" s="58" t="s">
        <v>834</v>
      </c>
      <c r="B927" s="78">
        <v>0</v>
      </c>
      <c r="C927" s="59">
        <v>0</v>
      </c>
      <c r="D927" s="79"/>
      <c r="E927" s="58"/>
    </row>
    <row r="928" spans="1:5" ht="20.25" customHeight="1">
      <c r="A928" s="58" t="s">
        <v>835</v>
      </c>
      <c r="B928" s="78">
        <v>0</v>
      </c>
      <c r="C928" s="59">
        <v>0</v>
      </c>
      <c r="D928" s="79"/>
      <c r="E928" s="58"/>
    </row>
    <row r="929" spans="1:5" ht="20.25" customHeight="1">
      <c r="A929" s="58" t="s">
        <v>836</v>
      </c>
      <c r="B929" s="78">
        <v>0</v>
      </c>
      <c r="C929" s="59">
        <v>0</v>
      </c>
      <c r="D929" s="79"/>
      <c r="E929" s="58"/>
    </row>
    <row r="930" spans="1:5" ht="20.25" customHeight="1">
      <c r="A930" s="58" t="s">
        <v>837</v>
      </c>
      <c r="B930" s="78">
        <v>0</v>
      </c>
      <c r="C930" s="59">
        <v>0</v>
      </c>
      <c r="D930" s="79"/>
      <c r="E930" s="58"/>
    </row>
    <row r="931" spans="1:5" ht="20.25" customHeight="1">
      <c r="A931" s="58" t="s">
        <v>838</v>
      </c>
      <c r="B931" s="78">
        <v>0</v>
      </c>
      <c r="C931" s="59">
        <v>0</v>
      </c>
      <c r="D931" s="79"/>
      <c r="E931" s="58"/>
    </row>
    <row r="932" spans="1:5" ht="20.25" customHeight="1">
      <c r="A932" s="58" t="s">
        <v>839</v>
      </c>
      <c r="B932" s="78">
        <v>0</v>
      </c>
      <c r="C932" s="59">
        <v>0</v>
      </c>
      <c r="D932" s="79"/>
      <c r="E932" s="58"/>
    </row>
    <row r="933" spans="1:5" ht="20.25" customHeight="1">
      <c r="A933" s="40" t="s">
        <v>840</v>
      </c>
      <c r="B933" s="78">
        <v>260</v>
      </c>
      <c r="C933" s="59">
        <v>20</v>
      </c>
      <c r="D933" s="79">
        <v>13</v>
      </c>
      <c r="E933" s="40"/>
    </row>
    <row r="934" spans="1:5" ht="20.25" customHeight="1">
      <c r="A934" s="58" t="s">
        <v>841</v>
      </c>
      <c r="B934" s="78">
        <v>0</v>
      </c>
      <c r="C934" s="59">
        <v>0</v>
      </c>
      <c r="D934" s="79"/>
      <c r="E934" s="58"/>
    </row>
    <row r="935" spans="1:5" ht="20.25" customHeight="1">
      <c r="A935" s="58" t="s">
        <v>842</v>
      </c>
      <c r="B935" s="78">
        <v>0</v>
      </c>
      <c r="C935" s="59">
        <v>0</v>
      </c>
      <c r="D935" s="79"/>
      <c r="E935" s="58"/>
    </row>
    <row r="936" spans="1:5" ht="20.25" customHeight="1">
      <c r="A936" s="58" t="s">
        <v>843</v>
      </c>
      <c r="B936" s="78">
        <v>0</v>
      </c>
      <c r="C936" s="59">
        <v>0</v>
      </c>
      <c r="D936" s="79"/>
      <c r="E936" s="58"/>
    </row>
    <row r="937" spans="1:5" ht="20.25" customHeight="1">
      <c r="A937" s="58" t="s">
        <v>844</v>
      </c>
      <c r="B937" s="78">
        <v>0</v>
      </c>
      <c r="C937" s="59">
        <v>0</v>
      </c>
      <c r="D937" s="79"/>
      <c r="E937" s="58"/>
    </row>
    <row r="938" spans="1:5" ht="20.25" customHeight="1">
      <c r="A938" s="58" t="s">
        <v>845</v>
      </c>
      <c r="B938" s="78">
        <v>0</v>
      </c>
      <c r="C938" s="59">
        <v>0</v>
      </c>
      <c r="D938" s="79"/>
      <c r="E938" s="58"/>
    </row>
    <row r="939" spans="1:5" ht="20.25" customHeight="1">
      <c r="A939" s="58" t="s">
        <v>846</v>
      </c>
      <c r="B939" s="78">
        <v>0</v>
      </c>
      <c r="C939" s="59">
        <v>0</v>
      </c>
      <c r="D939" s="79"/>
      <c r="E939" s="58"/>
    </row>
    <row r="940" spans="1:5" ht="20.25" customHeight="1">
      <c r="A940" s="40" t="s">
        <v>847</v>
      </c>
      <c r="B940" s="78">
        <v>756</v>
      </c>
      <c r="C940" s="59">
        <v>756</v>
      </c>
      <c r="D940" s="79">
        <v>1</v>
      </c>
      <c r="E940" s="40"/>
    </row>
    <row r="941" spans="1:5" ht="20.25" customHeight="1">
      <c r="A941" s="40" t="s">
        <v>848</v>
      </c>
      <c r="B941" s="78">
        <v>756</v>
      </c>
      <c r="C941" s="59">
        <v>756</v>
      </c>
      <c r="D941" s="79">
        <v>1</v>
      </c>
      <c r="E941" s="40"/>
    </row>
    <row r="942" spans="1:5" ht="20.25" customHeight="1">
      <c r="A942" s="58" t="s">
        <v>849</v>
      </c>
      <c r="B942" s="78">
        <v>0</v>
      </c>
      <c r="C942" s="59">
        <v>0</v>
      </c>
      <c r="D942" s="79"/>
      <c r="E942" s="58"/>
    </row>
    <row r="943" spans="1:5" ht="20.25" customHeight="1">
      <c r="A943" s="58" t="s">
        <v>850</v>
      </c>
      <c r="B943" s="78">
        <v>0</v>
      </c>
      <c r="C943" s="59">
        <v>0</v>
      </c>
      <c r="D943" s="79"/>
      <c r="E943" s="58"/>
    </row>
    <row r="944" spans="1:5" ht="20.25" customHeight="1">
      <c r="A944" s="58" t="s">
        <v>851</v>
      </c>
      <c r="B944" s="78">
        <v>0</v>
      </c>
      <c r="C944" s="59">
        <v>0</v>
      </c>
      <c r="D944" s="79"/>
      <c r="E944" s="58"/>
    </row>
    <row r="945" spans="1:5" ht="20.25" customHeight="1">
      <c r="A945" s="58" t="s">
        <v>852</v>
      </c>
      <c r="B945" s="78">
        <v>0</v>
      </c>
      <c r="C945" s="59">
        <v>0</v>
      </c>
      <c r="D945" s="79"/>
      <c r="E945" s="58"/>
    </row>
    <row r="946" spans="1:5" ht="20.25" customHeight="1">
      <c r="A946" s="58" t="s">
        <v>853</v>
      </c>
      <c r="B946" s="78">
        <v>0</v>
      </c>
      <c r="C946" s="59">
        <v>0</v>
      </c>
      <c r="D946" s="79"/>
      <c r="E946" s="58"/>
    </row>
    <row r="947" spans="1:5" ht="20.25" customHeight="1">
      <c r="A947" s="58" t="s">
        <v>854</v>
      </c>
      <c r="B947" s="78">
        <v>0</v>
      </c>
      <c r="C947" s="59">
        <v>0</v>
      </c>
      <c r="D947" s="79"/>
      <c r="E947" s="58"/>
    </row>
    <row r="948" spans="1:5" ht="20.25" customHeight="1">
      <c r="A948" s="58" t="s">
        <v>855</v>
      </c>
      <c r="B948" s="78">
        <v>0</v>
      </c>
      <c r="C948" s="59">
        <v>0</v>
      </c>
      <c r="D948" s="79"/>
      <c r="E948" s="58"/>
    </row>
    <row r="949" spans="1:5" ht="20.25" customHeight="1">
      <c r="A949" s="58" t="s">
        <v>856</v>
      </c>
      <c r="B949" s="78">
        <v>0</v>
      </c>
      <c r="C949" s="59">
        <v>0</v>
      </c>
      <c r="D949" s="79"/>
      <c r="E949" s="58"/>
    </row>
    <row r="950" spans="1:5" ht="20.25" customHeight="1">
      <c r="A950" s="58" t="s">
        <v>857</v>
      </c>
      <c r="B950" s="78">
        <v>0</v>
      </c>
      <c r="C950" s="59">
        <v>0</v>
      </c>
      <c r="D950" s="79"/>
      <c r="E950" s="58"/>
    </row>
    <row r="951" spans="1:5" ht="20.25" customHeight="1">
      <c r="A951" s="58" t="s">
        <v>858</v>
      </c>
      <c r="B951" s="78">
        <v>0</v>
      </c>
      <c r="C951" s="59">
        <v>0</v>
      </c>
      <c r="D951" s="79"/>
      <c r="E951" s="58"/>
    </row>
    <row r="952" spans="1:5" ht="20.25" customHeight="1">
      <c r="A952" s="58" t="s">
        <v>859</v>
      </c>
      <c r="B952" s="78">
        <v>0</v>
      </c>
      <c r="C952" s="59">
        <v>0</v>
      </c>
      <c r="D952" s="79"/>
      <c r="E952" s="58"/>
    </row>
    <row r="953" spans="1:5" ht="20.25" customHeight="1">
      <c r="A953" s="58" t="s">
        <v>860</v>
      </c>
      <c r="B953" s="78">
        <v>0</v>
      </c>
      <c r="C953" s="59">
        <v>0</v>
      </c>
      <c r="D953" s="79"/>
      <c r="E953" s="58"/>
    </row>
    <row r="954" spans="1:5" ht="20.25" customHeight="1">
      <c r="A954" s="58" t="s">
        <v>861</v>
      </c>
      <c r="B954" s="78">
        <v>0</v>
      </c>
      <c r="C954" s="59">
        <v>0</v>
      </c>
      <c r="D954" s="79"/>
      <c r="E954" s="58"/>
    </row>
    <row r="955" spans="1:5" ht="20.25" customHeight="1">
      <c r="A955" s="58" t="s">
        <v>862</v>
      </c>
      <c r="B955" s="78">
        <v>0</v>
      </c>
      <c r="C955" s="59">
        <v>0</v>
      </c>
      <c r="D955" s="79"/>
      <c r="E955" s="58"/>
    </row>
    <row r="956" spans="1:5" ht="20.25" customHeight="1">
      <c r="A956" s="58" t="s">
        <v>863</v>
      </c>
      <c r="B956" s="78">
        <v>0</v>
      </c>
      <c r="C956" s="59">
        <v>0</v>
      </c>
      <c r="D956" s="79"/>
      <c r="E956" s="58"/>
    </row>
    <row r="957" spans="1:5" ht="20.25" customHeight="1">
      <c r="A957" s="58" t="s">
        <v>864</v>
      </c>
      <c r="B957" s="78">
        <v>0</v>
      </c>
      <c r="C957" s="59">
        <v>0</v>
      </c>
      <c r="D957" s="79"/>
      <c r="E957" s="58"/>
    </row>
    <row r="958" spans="1:5" ht="20.25" customHeight="1">
      <c r="A958" s="40" t="s">
        <v>865</v>
      </c>
      <c r="B958" s="78">
        <v>7498</v>
      </c>
      <c r="C958" s="59">
        <v>7201</v>
      </c>
      <c r="D958" s="79">
        <v>1.0411999999999999</v>
      </c>
      <c r="E958" s="40"/>
    </row>
    <row r="959" spans="1:5" ht="20.25" customHeight="1">
      <c r="A959" s="58" t="s">
        <v>866</v>
      </c>
      <c r="B959" s="78">
        <v>0</v>
      </c>
      <c r="C959" s="59">
        <v>0</v>
      </c>
      <c r="D959" s="79"/>
      <c r="E959" s="58"/>
    </row>
    <row r="960" spans="1:5" ht="20.25" customHeight="1">
      <c r="A960" s="40" t="s">
        <v>867</v>
      </c>
      <c r="B960" s="78">
        <v>7498</v>
      </c>
      <c r="C960" s="59">
        <v>7201</v>
      </c>
      <c r="D960" s="79">
        <v>1.0411999999999999</v>
      </c>
      <c r="E960" s="40"/>
    </row>
    <row r="961" spans="1:5" ht="20.25" customHeight="1">
      <c r="A961" s="40" t="s">
        <v>99</v>
      </c>
      <c r="B961" s="78">
        <v>1812</v>
      </c>
      <c r="C961" s="59">
        <v>2929</v>
      </c>
      <c r="D961" s="79">
        <v>0.61860000000000004</v>
      </c>
      <c r="E961" s="40"/>
    </row>
    <row r="962" spans="1:5" ht="20.25" customHeight="1">
      <c r="A962" s="40" t="s">
        <v>868</v>
      </c>
      <c r="B962" s="78">
        <v>1722</v>
      </c>
      <c r="C962" s="59">
        <v>1829</v>
      </c>
      <c r="D962" s="79">
        <v>0.9415</v>
      </c>
      <c r="E962" s="40"/>
    </row>
    <row r="963" spans="1:5" ht="20.25" customHeight="1">
      <c r="A963" s="40" t="s">
        <v>737</v>
      </c>
      <c r="B963" s="78">
        <v>700</v>
      </c>
      <c r="C963" s="59">
        <v>656</v>
      </c>
      <c r="D963" s="79">
        <v>1.0670999999999999</v>
      </c>
      <c r="E963" s="40"/>
    </row>
    <row r="964" spans="1:5" ht="20.25" customHeight="1">
      <c r="A964" s="40" t="s">
        <v>738</v>
      </c>
      <c r="B964" s="78"/>
      <c r="C964" s="59">
        <v>26</v>
      </c>
      <c r="D964" s="79">
        <v>0</v>
      </c>
      <c r="E964" s="40"/>
    </row>
    <row r="965" spans="1:5" ht="20.25" customHeight="1">
      <c r="A965" s="58" t="s">
        <v>739</v>
      </c>
      <c r="B965" s="78">
        <v>0</v>
      </c>
      <c r="C965" s="59">
        <v>0</v>
      </c>
      <c r="D965" s="79"/>
      <c r="E965" s="58"/>
    </row>
    <row r="966" spans="1:5" ht="20.25" customHeight="1">
      <c r="A966" s="40" t="s">
        <v>869</v>
      </c>
      <c r="B966" s="78">
        <v>650</v>
      </c>
      <c r="C966" s="59">
        <v>650</v>
      </c>
      <c r="D966" s="79">
        <v>1</v>
      </c>
      <c r="E966" s="40"/>
    </row>
    <row r="967" spans="1:5" ht="20.25" customHeight="1">
      <c r="A967" s="40" t="s">
        <v>870</v>
      </c>
      <c r="B967" s="78">
        <v>27</v>
      </c>
      <c r="C967" s="59">
        <v>27</v>
      </c>
      <c r="D967" s="79">
        <v>1</v>
      </c>
      <c r="E967" s="40"/>
    </row>
    <row r="968" spans="1:5" ht="20.25" customHeight="1">
      <c r="A968" s="58" t="s">
        <v>871</v>
      </c>
      <c r="B968" s="78">
        <v>0</v>
      </c>
      <c r="C968" s="59">
        <v>0</v>
      </c>
      <c r="D968" s="79"/>
      <c r="E968" s="58"/>
    </row>
    <row r="969" spans="1:5" ht="20.25" customHeight="1">
      <c r="A969" s="40" t="s">
        <v>872</v>
      </c>
      <c r="B969" s="78">
        <v>300</v>
      </c>
      <c r="C969" s="59">
        <v>384</v>
      </c>
      <c r="D969" s="79">
        <v>0.78129999999999999</v>
      </c>
      <c r="E969" s="40"/>
    </row>
    <row r="970" spans="1:5" ht="20.25" customHeight="1">
      <c r="A970" s="58" t="s">
        <v>873</v>
      </c>
      <c r="B970" s="78">
        <v>45</v>
      </c>
      <c r="C970" s="59">
        <v>0</v>
      </c>
      <c r="D970" s="79"/>
      <c r="E970" s="58"/>
    </row>
    <row r="971" spans="1:5" ht="20.25" customHeight="1">
      <c r="A971" s="58" t="s">
        <v>874</v>
      </c>
      <c r="B971" s="78">
        <v>0</v>
      </c>
      <c r="C971" s="59">
        <v>0</v>
      </c>
      <c r="D971" s="79"/>
      <c r="E971" s="58"/>
    </row>
    <row r="972" spans="1:5" ht="20.25" customHeight="1">
      <c r="A972" s="58" t="s">
        <v>875</v>
      </c>
      <c r="B972" s="78">
        <v>0</v>
      </c>
      <c r="C972" s="59">
        <v>0</v>
      </c>
      <c r="D972" s="79"/>
      <c r="E972" s="58"/>
    </row>
    <row r="973" spans="1:5" ht="20.25" customHeight="1">
      <c r="A973" s="58" t="s">
        <v>876</v>
      </c>
      <c r="B973" s="78">
        <v>0</v>
      </c>
      <c r="C973" s="59">
        <v>0</v>
      </c>
      <c r="D973" s="79"/>
      <c r="E973" s="58"/>
    </row>
    <row r="974" spans="1:5" ht="20.25" customHeight="1">
      <c r="A974" s="58" t="s">
        <v>877</v>
      </c>
      <c r="B974" s="78">
        <v>0</v>
      </c>
      <c r="C974" s="59">
        <v>0</v>
      </c>
      <c r="D974" s="79"/>
      <c r="E974" s="58"/>
    </row>
    <row r="975" spans="1:5" ht="20.25" customHeight="1">
      <c r="A975" s="58" t="s">
        <v>878</v>
      </c>
      <c r="B975" s="78">
        <v>0</v>
      </c>
      <c r="C975" s="59">
        <v>0</v>
      </c>
      <c r="D975" s="79"/>
      <c r="E975" s="58"/>
    </row>
    <row r="976" spans="1:5" ht="20.25" customHeight="1">
      <c r="A976" s="58" t="s">
        <v>879</v>
      </c>
      <c r="B976" s="78">
        <v>0</v>
      </c>
      <c r="C976" s="59">
        <v>0</v>
      </c>
      <c r="D976" s="79"/>
      <c r="E976" s="58"/>
    </row>
    <row r="977" spans="1:5" ht="20.25" customHeight="1">
      <c r="A977" s="58" t="s">
        <v>880</v>
      </c>
      <c r="B977" s="78">
        <v>0</v>
      </c>
      <c r="C977" s="59">
        <v>0</v>
      </c>
      <c r="D977" s="79"/>
      <c r="E977" s="58"/>
    </row>
    <row r="978" spans="1:5" ht="20.25" customHeight="1">
      <c r="A978" s="58" t="s">
        <v>881</v>
      </c>
      <c r="B978" s="78">
        <v>0</v>
      </c>
      <c r="C978" s="59">
        <v>0</v>
      </c>
      <c r="D978" s="79"/>
      <c r="E978" s="58"/>
    </row>
    <row r="979" spans="1:5" ht="20.25" customHeight="1">
      <c r="A979" s="58" t="s">
        <v>882</v>
      </c>
      <c r="B979" s="78">
        <v>0</v>
      </c>
      <c r="C979" s="59">
        <v>0</v>
      </c>
      <c r="D979" s="79"/>
      <c r="E979" s="58"/>
    </row>
    <row r="980" spans="1:5" ht="18.75" customHeight="1">
      <c r="A980" s="58" t="s">
        <v>883</v>
      </c>
      <c r="B980" s="78">
        <v>0</v>
      </c>
      <c r="C980" s="59">
        <v>0</v>
      </c>
      <c r="D980" s="79"/>
      <c r="E980" s="58"/>
    </row>
    <row r="981" spans="1:5" ht="20.25" customHeight="1">
      <c r="A981" s="58" t="s">
        <v>884</v>
      </c>
      <c r="B981" s="78">
        <v>0</v>
      </c>
      <c r="C981" s="59">
        <v>0</v>
      </c>
      <c r="D981" s="79"/>
      <c r="E981" s="58"/>
    </row>
    <row r="982" spans="1:5" ht="20.25" customHeight="1">
      <c r="A982" s="58" t="s">
        <v>885</v>
      </c>
      <c r="B982" s="78">
        <v>0</v>
      </c>
      <c r="C982" s="59">
        <v>0</v>
      </c>
      <c r="D982" s="79"/>
      <c r="E982" s="58"/>
    </row>
    <row r="983" spans="1:5" ht="20.25" customHeight="1">
      <c r="A983" s="58" t="s">
        <v>886</v>
      </c>
      <c r="B983" s="78">
        <v>0</v>
      </c>
      <c r="C983" s="59">
        <v>0</v>
      </c>
      <c r="D983" s="79"/>
      <c r="E983" s="58"/>
    </row>
    <row r="984" spans="1:5" ht="20.25" customHeight="1">
      <c r="A984" s="40" t="s">
        <v>887</v>
      </c>
      <c r="B984" s="78">
        <v>86</v>
      </c>
      <c r="C984" s="59">
        <v>86</v>
      </c>
      <c r="D984" s="79">
        <v>1</v>
      </c>
      <c r="E984" s="40"/>
    </row>
    <row r="985" spans="1:5" ht="20.25" customHeight="1">
      <c r="A985" s="40" t="s">
        <v>888</v>
      </c>
      <c r="B985" s="78">
        <v>100</v>
      </c>
      <c r="C985" s="59">
        <v>100</v>
      </c>
      <c r="D985" s="79">
        <v>1</v>
      </c>
      <c r="E985" s="40"/>
    </row>
    <row r="986" spans="1:5" ht="20.25" customHeight="1">
      <c r="A986" s="58" t="s">
        <v>737</v>
      </c>
      <c r="B986" s="78">
        <v>0</v>
      </c>
      <c r="C986" s="59">
        <v>0</v>
      </c>
      <c r="D986" s="79"/>
      <c r="E986" s="58"/>
    </row>
    <row r="987" spans="1:5" ht="20.25" customHeight="1">
      <c r="A987" s="58" t="s">
        <v>738</v>
      </c>
      <c r="B987" s="78">
        <v>0</v>
      </c>
      <c r="C987" s="59">
        <v>0</v>
      </c>
      <c r="D987" s="79"/>
      <c r="E987" s="58"/>
    </row>
    <row r="988" spans="1:5" ht="20.25" customHeight="1">
      <c r="A988" s="58" t="s">
        <v>739</v>
      </c>
      <c r="B988" s="78">
        <v>0</v>
      </c>
      <c r="C988" s="59">
        <v>0</v>
      </c>
      <c r="D988" s="79"/>
      <c r="E988" s="58"/>
    </row>
    <row r="989" spans="1:5" ht="20.25" customHeight="1">
      <c r="A989" s="40" t="s">
        <v>889</v>
      </c>
      <c r="B989" s="78"/>
      <c r="C989" s="59">
        <v>100</v>
      </c>
      <c r="D989" s="79">
        <v>0</v>
      </c>
      <c r="E989" s="40"/>
    </row>
    <row r="990" spans="1:5" ht="20.25" customHeight="1">
      <c r="A990" s="58" t="s">
        <v>890</v>
      </c>
      <c r="B990" s="78">
        <v>0</v>
      </c>
      <c r="C990" s="59">
        <v>0</v>
      </c>
      <c r="D990" s="79"/>
      <c r="E990" s="58"/>
    </row>
    <row r="991" spans="1:5" ht="20.25" customHeight="1">
      <c r="A991" s="58" t="s">
        <v>891</v>
      </c>
      <c r="B991" s="78">
        <v>0</v>
      </c>
      <c r="C991" s="59">
        <v>0</v>
      </c>
      <c r="D991" s="79"/>
      <c r="E991" s="58"/>
    </row>
    <row r="992" spans="1:5" ht="20.25" customHeight="1">
      <c r="A992" s="58" t="s">
        <v>892</v>
      </c>
      <c r="B992" s="78">
        <v>0</v>
      </c>
      <c r="C992" s="59">
        <v>0</v>
      </c>
      <c r="D992" s="79"/>
      <c r="E992" s="58"/>
    </row>
    <row r="993" spans="1:5" ht="20.25" customHeight="1">
      <c r="A993" s="58" t="s">
        <v>893</v>
      </c>
      <c r="B993" s="78">
        <v>0</v>
      </c>
      <c r="C993" s="59">
        <v>0</v>
      </c>
      <c r="D993" s="79"/>
      <c r="E993" s="58"/>
    </row>
    <row r="994" spans="1:5" ht="20.25" customHeight="1">
      <c r="A994" s="58" t="s">
        <v>894</v>
      </c>
      <c r="B994" s="78">
        <v>0</v>
      </c>
      <c r="C994" s="59">
        <v>0</v>
      </c>
      <c r="D994" s="79"/>
      <c r="E994" s="58"/>
    </row>
    <row r="995" spans="1:5" ht="20.25" customHeight="1">
      <c r="A995" s="58" t="s">
        <v>895</v>
      </c>
      <c r="B995" s="78">
        <v>0</v>
      </c>
      <c r="C995" s="59">
        <v>0</v>
      </c>
      <c r="D995" s="79"/>
      <c r="E995" s="58"/>
    </row>
    <row r="996" spans="1:5" ht="20.25" customHeight="1">
      <c r="A996" s="58" t="s">
        <v>737</v>
      </c>
      <c r="B996" s="78">
        <v>0</v>
      </c>
      <c r="C996" s="59">
        <v>0</v>
      </c>
      <c r="D996" s="79"/>
      <c r="E996" s="58"/>
    </row>
    <row r="997" spans="1:5" ht="20.25" customHeight="1">
      <c r="A997" s="58" t="s">
        <v>738</v>
      </c>
      <c r="B997" s="78">
        <v>0</v>
      </c>
      <c r="C997" s="59">
        <v>0</v>
      </c>
      <c r="D997" s="79"/>
      <c r="E997" s="58"/>
    </row>
    <row r="998" spans="1:5" ht="20.25" customHeight="1">
      <c r="A998" s="58" t="s">
        <v>739</v>
      </c>
      <c r="B998" s="78">
        <v>0</v>
      </c>
      <c r="C998" s="59">
        <v>0</v>
      </c>
      <c r="D998" s="79"/>
      <c r="E998" s="58"/>
    </row>
    <row r="999" spans="1:5" ht="20.25" customHeight="1">
      <c r="A999" s="58" t="s">
        <v>896</v>
      </c>
      <c r="B999" s="78">
        <v>0</v>
      </c>
      <c r="C999" s="59">
        <v>0</v>
      </c>
      <c r="D999" s="79"/>
      <c r="E999" s="58"/>
    </row>
    <row r="1000" spans="1:5" ht="20.25" customHeight="1">
      <c r="A1000" s="58" t="s">
        <v>897</v>
      </c>
      <c r="B1000" s="78">
        <v>0</v>
      </c>
      <c r="C1000" s="59">
        <v>0</v>
      </c>
      <c r="D1000" s="79"/>
      <c r="E1000" s="58"/>
    </row>
    <row r="1001" spans="1:5" ht="20.25" customHeight="1">
      <c r="A1001" s="58" t="s">
        <v>898</v>
      </c>
      <c r="B1001" s="78">
        <v>0</v>
      </c>
      <c r="C1001" s="59">
        <v>0</v>
      </c>
      <c r="D1001" s="79"/>
      <c r="E1001" s="58"/>
    </row>
    <row r="1002" spans="1:5" ht="20.25" customHeight="1">
      <c r="A1002" s="58" t="s">
        <v>899</v>
      </c>
      <c r="B1002" s="78">
        <v>0</v>
      </c>
      <c r="C1002" s="59">
        <v>0</v>
      </c>
      <c r="D1002" s="79"/>
      <c r="E1002" s="58"/>
    </row>
    <row r="1003" spans="1:5" ht="20.25" customHeight="1">
      <c r="A1003" s="58" t="s">
        <v>900</v>
      </c>
      <c r="B1003" s="78">
        <v>0</v>
      </c>
      <c r="C1003" s="59">
        <v>0</v>
      </c>
      <c r="D1003" s="79"/>
      <c r="E1003" s="58"/>
    </row>
    <row r="1004" spans="1:5" ht="20.25" customHeight="1">
      <c r="A1004" s="58" t="s">
        <v>901</v>
      </c>
      <c r="B1004" s="78">
        <v>0</v>
      </c>
      <c r="C1004" s="59">
        <v>0</v>
      </c>
      <c r="D1004" s="79"/>
      <c r="E1004" s="58"/>
    </row>
    <row r="1005" spans="1:5" ht="20.25" customHeight="1">
      <c r="A1005" s="58" t="s">
        <v>902</v>
      </c>
      <c r="B1005" s="78">
        <v>0</v>
      </c>
      <c r="C1005" s="59">
        <v>0</v>
      </c>
      <c r="D1005" s="79"/>
      <c r="E1005" s="58"/>
    </row>
    <row r="1006" spans="1:5" ht="20.25" customHeight="1">
      <c r="A1006" s="58" t="s">
        <v>903</v>
      </c>
      <c r="B1006" s="78">
        <v>0</v>
      </c>
      <c r="C1006" s="59">
        <v>0</v>
      </c>
      <c r="D1006" s="79"/>
      <c r="E1006" s="58"/>
    </row>
    <row r="1007" spans="1:5" ht="20.25" customHeight="1">
      <c r="A1007" s="58" t="s">
        <v>904</v>
      </c>
      <c r="B1007" s="78">
        <v>0</v>
      </c>
      <c r="C1007" s="59">
        <v>0</v>
      </c>
      <c r="D1007" s="79"/>
      <c r="E1007" s="58"/>
    </row>
    <row r="1008" spans="1:5" ht="20.25" customHeight="1">
      <c r="A1008" s="58" t="s">
        <v>905</v>
      </c>
      <c r="B1008" s="78">
        <v>0</v>
      </c>
      <c r="C1008" s="59">
        <v>0</v>
      </c>
      <c r="D1008" s="79"/>
      <c r="E1008" s="58"/>
    </row>
    <row r="1009" spans="1:5" ht="20.25" customHeight="1">
      <c r="A1009" s="58" t="s">
        <v>906</v>
      </c>
      <c r="B1009" s="78">
        <v>0</v>
      </c>
      <c r="C1009" s="59">
        <v>0</v>
      </c>
      <c r="D1009" s="79"/>
      <c r="E1009" s="58"/>
    </row>
    <row r="1010" spans="1:5" ht="20.25" customHeight="1">
      <c r="A1010" s="58" t="s">
        <v>907</v>
      </c>
      <c r="B1010" s="78">
        <v>0</v>
      </c>
      <c r="C1010" s="59">
        <v>0</v>
      </c>
      <c r="D1010" s="79"/>
      <c r="E1010" s="58"/>
    </row>
    <row r="1011" spans="1:5" ht="20.25" customHeight="1">
      <c r="A1011" s="58" t="s">
        <v>737</v>
      </c>
      <c r="B1011" s="78">
        <v>0</v>
      </c>
      <c r="C1011" s="59">
        <v>0</v>
      </c>
      <c r="D1011" s="79"/>
      <c r="E1011" s="58"/>
    </row>
    <row r="1012" spans="1:5" ht="20.25" customHeight="1">
      <c r="A1012" s="58" t="s">
        <v>738</v>
      </c>
      <c r="B1012" s="78">
        <v>0</v>
      </c>
      <c r="C1012" s="59">
        <v>0</v>
      </c>
      <c r="D1012" s="79"/>
      <c r="E1012" s="58"/>
    </row>
    <row r="1013" spans="1:5" ht="20.25" customHeight="1">
      <c r="A1013" s="58" t="s">
        <v>739</v>
      </c>
      <c r="B1013" s="78">
        <v>0</v>
      </c>
      <c r="C1013" s="59">
        <v>0</v>
      </c>
      <c r="D1013" s="79"/>
      <c r="E1013" s="58"/>
    </row>
    <row r="1014" spans="1:5" ht="20.25" customHeight="1">
      <c r="A1014" s="58" t="s">
        <v>893</v>
      </c>
      <c r="B1014" s="78">
        <v>0</v>
      </c>
      <c r="C1014" s="59">
        <v>0</v>
      </c>
      <c r="D1014" s="79"/>
      <c r="E1014" s="58"/>
    </row>
    <row r="1015" spans="1:5" ht="20.25" customHeight="1">
      <c r="A1015" s="58" t="s">
        <v>908</v>
      </c>
      <c r="B1015" s="78">
        <v>0</v>
      </c>
      <c r="C1015" s="59">
        <v>0</v>
      </c>
      <c r="D1015" s="79"/>
      <c r="E1015" s="58"/>
    </row>
    <row r="1016" spans="1:5" ht="20.25" customHeight="1">
      <c r="A1016" s="58" t="s">
        <v>909</v>
      </c>
      <c r="B1016" s="78">
        <v>0</v>
      </c>
      <c r="C1016" s="59">
        <v>0</v>
      </c>
      <c r="D1016" s="79"/>
      <c r="E1016" s="58"/>
    </row>
    <row r="1017" spans="1:5" ht="20.25" customHeight="1">
      <c r="A1017" s="58" t="s">
        <v>910</v>
      </c>
      <c r="B1017" s="78">
        <v>0</v>
      </c>
      <c r="C1017" s="59">
        <v>0</v>
      </c>
      <c r="D1017" s="79"/>
      <c r="E1017" s="58"/>
    </row>
    <row r="1018" spans="1:5" ht="20.25" customHeight="1">
      <c r="A1018" s="58" t="s">
        <v>911</v>
      </c>
      <c r="B1018" s="78">
        <v>0</v>
      </c>
      <c r="C1018" s="59">
        <v>0</v>
      </c>
      <c r="D1018" s="79"/>
      <c r="E1018" s="58"/>
    </row>
    <row r="1019" spans="1:5" ht="20.25" customHeight="1">
      <c r="A1019" s="58" t="s">
        <v>912</v>
      </c>
      <c r="B1019" s="78">
        <v>0</v>
      </c>
      <c r="C1019" s="59">
        <v>0</v>
      </c>
      <c r="D1019" s="79"/>
      <c r="E1019" s="58"/>
    </row>
    <row r="1020" spans="1:5" ht="20.25" customHeight="1">
      <c r="A1020" s="58" t="s">
        <v>913</v>
      </c>
      <c r="B1020" s="78">
        <v>0</v>
      </c>
      <c r="C1020" s="59">
        <v>0</v>
      </c>
      <c r="D1020" s="79"/>
      <c r="E1020" s="58"/>
    </row>
    <row r="1021" spans="1:5" ht="20.25" customHeight="1">
      <c r="A1021" s="58" t="s">
        <v>914</v>
      </c>
      <c r="B1021" s="78">
        <v>0</v>
      </c>
      <c r="C1021" s="59">
        <v>0</v>
      </c>
      <c r="D1021" s="79"/>
      <c r="E1021" s="58"/>
    </row>
    <row r="1022" spans="1:5" ht="20.25" customHeight="1">
      <c r="A1022" s="40" t="s">
        <v>915</v>
      </c>
      <c r="B1022" s="78">
        <v>90</v>
      </c>
      <c r="C1022" s="59">
        <v>1000</v>
      </c>
      <c r="D1022" s="79">
        <v>0.09</v>
      </c>
      <c r="E1022" s="40"/>
    </row>
    <row r="1023" spans="1:5" ht="20.25" customHeight="1">
      <c r="A1023" s="58" t="s">
        <v>916</v>
      </c>
      <c r="B1023" s="78">
        <v>0</v>
      </c>
      <c r="C1023" s="59">
        <v>0</v>
      </c>
      <c r="D1023" s="79"/>
      <c r="E1023" s="58"/>
    </row>
    <row r="1024" spans="1:5" ht="20.25" customHeight="1">
      <c r="A1024" s="40" t="s">
        <v>917</v>
      </c>
      <c r="B1024" s="78">
        <v>90</v>
      </c>
      <c r="C1024" s="59">
        <v>1000</v>
      </c>
      <c r="D1024" s="79">
        <v>0.09</v>
      </c>
      <c r="E1024" s="40"/>
    </row>
    <row r="1025" spans="1:5" ht="20.25" customHeight="1">
      <c r="A1025" s="40" t="s">
        <v>100</v>
      </c>
      <c r="B1025" s="78">
        <v>1120</v>
      </c>
      <c r="C1025" s="59">
        <v>899</v>
      </c>
      <c r="D1025" s="79">
        <v>1.2458</v>
      </c>
      <c r="E1025" s="40"/>
    </row>
    <row r="1026" spans="1:5" ht="20.25" customHeight="1">
      <c r="A1026" s="58" t="s">
        <v>918</v>
      </c>
      <c r="B1026" s="78">
        <v>0</v>
      </c>
      <c r="C1026" s="59">
        <v>0</v>
      </c>
      <c r="D1026" s="79"/>
      <c r="E1026" s="58"/>
    </row>
    <row r="1027" spans="1:5" ht="20.25" customHeight="1">
      <c r="A1027" s="58" t="s">
        <v>737</v>
      </c>
      <c r="B1027" s="78">
        <v>0</v>
      </c>
      <c r="C1027" s="59">
        <v>0</v>
      </c>
      <c r="D1027" s="79"/>
      <c r="E1027" s="58"/>
    </row>
    <row r="1028" spans="1:5" ht="20.25" customHeight="1">
      <c r="A1028" s="58" t="s">
        <v>738</v>
      </c>
      <c r="B1028" s="78">
        <v>0</v>
      </c>
      <c r="C1028" s="59">
        <v>0</v>
      </c>
      <c r="D1028" s="79"/>
      <c r="E1028" s="58"/>
    </row>
    <row r="1029" spans="1:5" ht="20.25" customHeight="1">
      <c r="A1029" s="58" t="s">
        <v>739</v>
      </c>
      <c r="B1029" s="78">
        <v>0</v>
      </c>
      <c r="C1029" s="59">
        <v>0</v>
      </c>
      <c r="D1029" s="79"/>
      <c r="E1029" s="58"/>
    </row>
    <row r="1030" spans="1:5" ht="20.25" customHeight="1">
      <c r="A1030" s="58" t="s">
        <v>919</v>
      </c>
      <c r="B1030" s="78">
        <v>0</v>
      </c>
      <c r="C1030" s="59">
        <v>0</v>
      </c>
      <c r="D1030" s="79"/>
      <c r="E1030" s="58"/>
    </row>
    <row r="1031" spans="1:5" ht="20.25" customHeight="1">
      <c r="A1031" s="58" t="s">
        <v>920</v>
      </c>
      <c r="B1031" s="78">
        <v>0</v>
      </c>
      <c r="C1031" s="59">
        <v>0</v>
      </c>
      <c r="D1031" s="79"/>
      <c r="E1031" s="58"/>
    </row>
    <row r="1032" spans="1:5" ht="20.25" customHeight="1">
      <c r="A1032" s="58" t="s">
        <v>921</v>
      </c>
      <c r="B1032" s="78">
        <v>0</v>
      </c>
      <c r="C1032" s="59">
        <v>0</v>
      </c>
      <c r="D1032" s="79"/>
      <c r="E1032" s="58"/>
    </row>
    <row r="1033" spans="1:5" ht="20.25" customHeight="1">
      <c r="A1033" s="58" t="s">
        <v>922</v>
      </c>
      <c r="B1033" s="78">
        <v>0</v>
      </c>
      <c r="C1033" s="59">
        <v>0</v>
      </c>
      <c r="D1033" s="79"/>
      <c r="E1033" s="58"/>
    </row>
    <row r="1034" spans="1:5" ht="20.25" customHeight="1">
      <c r="A1034" s="58" t="s">
        <v>923</v>
      </c>
      <c r="B1034" s="78">
        <v>0</v>
      </c>
      <c r="C1034" s="59">
        <v>0</v>
      </c>
      <c r="D1034" s="79"/>
      <c r="E1034" s="58"/>
    </row>
    <row r="1035" spans="1:5" ht="20.25" customHeight="1">
      <c r="A1035" s="58" t="s">
        <v>924</v>
      </c>
      <c r="B1035" s="78">
        <v>0</v>
      </c>
      <c r="C1035" s="59">
        <v>0</v>
      </c>
      <c r="D1035" s="79"/>
      <c r="E1035" s="58"/>
    </row>
    <row r="1036" spans="1:5" ht="20.25" customHeight="1">
      <c r="A1036" s="58" t="s">
        <v>925</v>
      </c>
      <c r="B1036" s="78">
        <v>0</v>
      </c>
      <c r="C1036" s="59">
        <v>0</v>
      </c>
      <c r="D1036" s="79"/>
      <c r="E1036" s="58"/>
    </row>
    <row r="1037" spans="1:5" ht="20.25" customHeight="1">
      <c r="A1037" s="58" t="s">
        <v>737</v>
      </c>
      <c r="B1037" s="78">
        <v>0</v>
      </c>
      <c r="C1037" s="59">
        <v>0</v>
      </c>
      <c r="D1037" s="79"/>
      <c r="E1037" s="58"/>
    </row>
    <row r="1038" spans="1:5" ht="20.25" customHeight="1">
      <c r="A1038" s="58" t="s">
        <v>738</v>
      </c>
      <c r="B1038" s="78">
        <v>0</v>
      </c>
      <c r="C1038" s="59">
        <v>0</v>
      </c>
      <c r="D1038" s="79"/>
      <c r="E1038" s="58"/>
    </row>
    <row r="1039" spans="1:5" ht="20.25" customHeight="1">
      <c r="A1039" s="58" t="s">
        <v>739</v>
      </c>
      <c r="B1039" s="78">
        <v>0</v>
      </c>
      <c r="C1039" s="59">
        <v>0</v>
      </c>
      <c r="D1039" s="79"/>
      <c r="E1039" s="58"/>
    </row>
    <row r="1040" spans="1:5" ht="20.25" customHeight="1">
      <c r="A1040" s="58" t="s">
        <v>926</v>
      </c>
      <c r="B1040" s="78">
        <v>0</v>
      </c>
      <c r="C1040" s="59">
        <v>0</v>
      </c>
      <c r="D1040" s="79"/>
      <c r="E1040" s="58"/>
    </row>
    <row r="1041" spans="1:5" ht="20.25" customHeight="1">
      <c r="A1041" s="58" t="s">
        <v>927</v>
      </c>
      <c r="B1041" s="78">
        <v>0</v>
      </c>
      <c r="C1041" s="59">
        <v>0</v>
      </c>
      <c r="D1041" s="79"/>
      <c r="E1041" s="58"/>
    </row>
    <row r="1042" spans="1:5" ht="20.25" customHeight="1">
      <c r="A1042" s="58" t="s">
        <v>928</v>
      </c>
      <c r="B1042" s="78">
        <v>0</v>
      </c>
      <c r="C1042" s="59">
        <v>0</v>
      </c>
      <c r="D1042" s="79"/>
      <c r="E1042" s="58"/>
    </row>
    <row r="1043" spans="1:5" ht="20.25" customHeight="1">
      <c r="A1043" s="58" t="s">
        <v>929</v>
      </c>
      <c r="B1043" s="78">
        <v>0</v>
      </c>
      <c r="C1043" s="59">
        <v>0</v>
      </c>
      <c r="D1043" s="79"/>
      <c r="E1043" s="58"/>
    </row>
    <row r="1044" spans="1:5" ht="20.25" customHeight="1">
      <c r="A1044" s="58" t="s">
        <v>930</v>
      </c>
      <c r="B1044" s="78">
        <v>0</v>
      </c>
      <c r="C1044" s="59">
        <v>0</v>
      </c>
      <c r="D1044" s="79"/>
      <c r="E1044" s="58"/>
    </row>
    <row r="1045" spans="1:5" ht="20.25" customHeight="1">
      <c r="A1045" s="58" t="s">
        <v>931</v>
      </c>
      <c r="B1045" s="78">
        <v>0</v>
      </c>
      <c r="C1045" s="59">
        <v>0</v>
      </c>
      <c r="D1045" s="79"/>
      <c r="E1045" s="58"/>
    </row>
    <row r="1046" spans="1:5" ht="20.25" customHeight="1">
      <c r="A1046" s="58" t="s">
        <v>932</v>
      </c>
      <c r="B1046" s="78">
        <v>0</v>
      </c>
      <c r="C1046" s="59">
        <v>0</v>
      </c>
      <c r="D1046" s="79"/>
      <c r="E1046" s="58"/>
    </row>
    <row r="1047" spans="1:5" ht="20.25" customHeight="1">
      <c r="A1047" s="58" t="s">
        <v>933</v>
      </c>
      <c r="B1047" s="78">
        <v>0</v>
      </c>
      <c r="C1047" s="59">
        <v>0</v>
      </c>
      <c r="D1047" s="79"/>
      <c r="E1047" s="58"/>
    </row>
    <row r="1048" spans="1:5" ht="20.25" customHeight="1">
      <c r="A1048" s="58" t="s">
        <v>934</v>
      </c>
      <c r="B1048" s="78">
        <v>0</v>
      </c>
      <c r="C1048" s="59">
        <v>0</v>
      </c>
      <c r="D1048" s="79"/>
      <c r="E1048" s="58"/>
    </row>
    <row r="1049" spans="1:5" ht="20.25" customHeight="1">
      <c r="A1049" s="58" t="s">
        <v>935</v>
      </c>
      <c r="B1049" s="78">
        <v>0</v>
      </c>
      <c r="C1049" s="59">
        <v>0</v>
      </c>
      <c r="D1049" s="79"/>
      <c r="E1049" s="58"/>
    </row>
    <row r="1050" spans="1:5" ht="20.25" customHeight="1">
      <c r="A1050" s="58" t="s">
        <v>936</v>
      </c>
      <c r="B1050" s="78">
        <v>0</v>
      </c>
      <c r="C1050" s="59">
        <v>0</v>
      </c>
      <c r="D1050" s="79"/>
      <c r="E1050" s="58"/>
    </row>
    <row r="1051" spans="1:5" ht="20.25" customHeight="1">
      <c r="A1051" s="58" t="s">
        <v>937</v>
      </c>
      <c r="B1051" s="78">
        <v>0</v>
      </c>
      <c r="C1051" s="59">
        <v>0</v>
      </c>
      <c r="D1051" s="79"/>
      <c r="E1051" s="58"/>
    </row>
    <row r="1052" spans="1:5" ht="20.25" customHeight="1">
      <c r="A1052" s="58" t="s">
        <v>938</v>
      </c>
      <c r="B1052" s="78">
        <v>0</v>
      </c>
      <c r="C1052" s="59">
        <v>0</v>
      </c>
      <c r="D1052" s="79"/>
      <c r="E1052" s="58"/>
    </row>
    <row r="1053" spans="1:5" ht="20.25" customHeight="1">
      <c r="A1053" s="58" t="s">
        <v>737</v>
      </c>
      <c r="B1053" s="78">
        <v>0</v>
      </c>
      <c r="C1053" s="59">
        <v>0</v>
      </c>
      <c r="D1053" s="79"/>
      <c r="E1053" s="58"/>
    </row>
    <row r="1054" spans="1:5" ht="20.25" customHeight="1">
      <c r="A1054" s="58" t="s">
        <v>738</v>
      </c>
      <c r="B1054" s="78">
        <v>0</v>
      </c>
      <c r="C1054" s="59">
        <v>0</v>
      </c>
      <c r="D1054" s="79"/>
      <c r="E1054" s="58"/>
    </row>
    <row r="1055" spans="1:5" ht="20.25" customHeight="1">
      <c r="A1055" s="58" t="s">
        <v>739</v>
      </c>
      <c r="B1055" s="78">
        <v>0</v>
      </c>
      <c r="C1055" s="59">
        <v>0</v>
      </c>
      <c r="D1055" s="79"/>
      <c r="E1055" s="58"/>
    </row>
    <row r="1056" spans="1:5" ht="20.25" customHeight="1">
      <c r="A1056" s="58" t="s">
        <v>939</v>
      </c>
      <c r="B1056" s="78">
        <v>0</v>
      </c>
      <c r="C1056" s="59">
        <v>0</v>
      </c>
      <c r="D1056" s="79"/>
      <c r="E1056" s="58"/>
    </row>
    <row r="1057" spans="1:5" ht="20.25" customHeight="1">
      <c r="A1057" s="58" t="s">
        <v>940</v>
      </c>
      <c r="B1057" s="78">
        <v>0</v>
      </c>
      <c r="C1057" s="59">
        <v>0</v>
      </c>
      <c r="D1057" s="79"/>
      <c r="E1057" s="58"/>
    </row>
    <row r="1058" spans="1:5" ht="20.25" customHeight="1">
      <c r="A1058" s="58" t="s">
        <v>737</v>
      </c>
      <c r="B1058" s="78">
        <v>0</v>
      </c>
      <c r="C1058" s="59">
        <v>0</v>
      </c>
      <c r="D1058" s="79"/>
      <c r="E1058" s="58"/>
    </row>
    <row r="1059" spans="1:5" ht="20.25" customHeight="1">
      <c r="A1059" s="58" t="s">
        <v>738</v>
      </c>
      <c r="B1059" s="78">
        <v>0</v>
      </c>
      <c r="C1059" s="59">
        <v>0</v>
      </c>
      <c r="D1059" s="79"/>
      <c r="E1059" s="58"/>
    </row>
    <row r="1060" spans="1:5" ht="20.25" customHeight="1">
      <c r="A1060" s="58" t="s">
        <v>739</v>
      </c>
      <c r="B1060" s="78">
        <v>0</v>
      </c>
      <c r="C1060" s="59">
        <v>0</v>
      </c>
      <c r="D1060" s="79"/>
      <c r="E1060" s="58"/>
    </row>
    <row r="1061" spans="1:5" ht="20.25" customHeight="1">
      <c r="A1061" s="58" t="s">
        <v>941</v>
      </c>
      <c r="B1061" s="78">
        <v>0</v>
      </c>
      <c r="C1061" s="59">
        <v>0</v>
      </c>
      <c r="D1061" s="79"/>
      <c r="E1061" s="58"/>
    </row>
    <row r="1062" spans="1:5" ht="20.25" customHeight="1">
      <c r="A1062" s="58" t="s">
        <v>942</v>
      </c>
      <c r="B1062" s="78">
        <v>0</v>
      </c>
      <c r="C1062" s="59">
        <v>0</v>
      </c>
      <c r="D1062" s="79"/>
      <c r="E1062" s="58"/>
    </row>
    <row r="1063" spans="1:5" ht="20.25" customHeight="1">
      <c r="A1063" s="58" t="s">
        <v>943</v>
      </c>
      <c r="B1063" s="78">
        <v>0</v>
      </c>
      <c r="C1063" s="59">
        <v>0</v>
      </c>
      <c r="D1063" s="79"/>
      <c r="E1063" s="58"/>
    </row>
    <row r="1064" spans="1:5" ht="20.25" customHeight="1">
      <c r="A1064" s="58" t="s">
        <v>944</v>
      </c>
      <c r="B1064" s="78">
        <v>0</v>
      </c>
      <c r="C1064" s="59">
        <v>0</v>
      </c>
      <c r="D1064" s="79"/>
      <c r="E1064" s="58"/>
    </row>
    <row r="1065" spans="1:5" ht="20.25" customHeight="1">
      <c r="A1065" s="58" t="s">
        <v>945</v>
      </c>
      <c r="B1065" s="78">
        <v>0</v>
      </c>
      <c r="C1065" s="59">
        <v>0</v>
      </c>
      <c r="D1065" s="79"/>
      <c r="E1065" s="58"/>
    </row>
    <row r="1066" spans="1:5" ht="20.25" customHeight="1">
      <c r="A1066" s="58" t="s">
        <v>946</v>
      </c>
      <c r="B1066" s="78">
        <v>0</v>
      </c>
      <c r="C1066" s="59">
        <v>0</v>
      </c>
      <c r="D1066" s="79"/>
      <c r="E1066" s="58"/>
    </row>
    <row r="1067" spans="1:5" ht="20.25" customHeight="1">
      <c r="A1067" s="58" t="s">
        <v>947</v>
      </c>
      <c r="B1067" s="78">
        <v>0</v>
      </c>
      <c r="C1067" s="59">
        <v>0</v>
      </c>
      <c r="D1067" s="79"/>
      <c r="E1067" s="58"/>
    </row>
    <row r="1068" spans="1:5" ht="20.25" customHeight="1">
      <c r="A1068" s="58" t="s">
        <v>893</v>
      </c>
      <c r="B1068" s="78">
        <v>0</v>
      </c>
      <c r="C1068" s="59">
        <v>0</v>
      </c>
      <c r="D1068" s="79"/>
      <c r="E1068" s="58"/>
    </row>
    <row r="1069" spans="1:5" ht="20.25" customHeight="1">
      <c r="A1069" s="58" t="s">
        <v>948</v>
      </c>
      <c r="B1069" s="78">
        <v>0</v>
      </c>
      <c r="C1069" s="59">
        <v>0</v>
      </c>
      <c r="D1069" s="79"/>
      <c r="E1069" s="58"/>
    </row>
    <row r="1070" spans="1:5" ht="20.25" customHeight="1">
      <c r="A1070" s="58" t="s">
        <v>949</v>
      </c>
      <c r="B1070" s="78">
        <v>0</v>
      </c>
      <c r="C1070" s="59">
        <v>0</v>
      </c>
      <c r="D1070" s="79"/>
      <c r="E1070" s="58"/>
    </row>
    <row r="1071" spans="1:5" ht="20.25" customHeight="1">
      <c r="A1071" s="40" t="s">
        <v>950</v>
      </c>
      <c r="B1071" s="78"/>
      <c r="C1071" s="59">
        <v>484</v>
      </c>
      <c r="D1071" s="79">
        <v>0</v>
      </c>
      <c r="E1071" s="40"/>
    </row>
    <row r="1072" spans="1:5" ht="20.25" customHeight="1">
      <c r="A1072" s="40" t="s">
        <v>737</v>
      </c>
      <c r="B1072" s="78"/>
      <c r="C1072" s="59">
        <v>210</v>
      </c>
      <c r="D1072" s="79">
        <v>0</v>
      </c>
      <c r="E1072" s="40"/>
    </row>
    <row r="1073" spans="1:5" ht="20.25" customHeight="1">
      <c r="A1073" s="58" t="s">
        <v>738</v>
      </c>
      <c r="B1073" s="78">
        <v>0</v>
      </c>
      <c r="C1073" s="59">
        <v>0</v>
      </c>
      <c r="D1073" s="79"/>
      <c r="E1073" s="58"/>
    </row>
    <row r="1074" spans="1:5" ht="20.25" customHeight="1">
      <c r="A1074" s="58" t="s">
        <v>739</v>
      </c>
      <c r="B1074" s="78">
        <v>0</v>
      </c>
      <c r="C1074" s="59">
        <v>0</v>
      </c>
      <c r="D1074" s="79"/>
      <c r="E1074" s="58"/>
    </row>
    <row r="1075" spans="1:5" ht="20.25" customHeight="1">
      <c r="A1075" s="40" t="s">
        <v>951</v>
      </c>
      <c r="B1075" s="78"/>
      <c r="C1075" s="59">
        <v>70</v>
      </c>
      <c r="D1075" s="79">
        <v>0</v>
      </c>
      <c r="E1075" s="40"/>
    </row>
    <row r="1076" spans="1:5" ht="20.25" customHeight="1">
      <c r="A1076" s="58" t="s">
        <v>952</v>
      </c>
      <c r="B1076" s="78">
        <v>0</v>
      </c>
      <c r="C1076" s="59">
        <v>0</v>
      </c>
      <c r="D1076" s="79"/>
      <c r="E1076" s="58"/>
    </row>
    <row r="1077" spans="1:5" ht="20.25" customHeight="1">
      <c r="A1077" s="58" t="s">
        <v>953</v>
      </c>
      <c r="B1077" s="78">
        <v>0</v>
      </c>
      <c r="C1077" s="59">
        <v>0</v>
      </c>
      <c r="D1077" s="79"/>
      <c r="E1077" s="58"/>
    </row>
    <row r="1078" spans="1:5" ht="20.25" customHeight="1">
      <c r="A1078" s="40" t="s">
        <v>954</v>
      </c>
      <c r="B1078" s="78"/>
      <c r="C1078" s="59">
        <v>204</v>
      </c>
      <c r="D1078" s="79">
        <v>0</v>
      </c>
      <c r="E1078" s="40"/>
    </row>
    <row r="1079" spans="1:5" ht="20.25" customHeight="1">
      <c r="A1079" s="58" t="s">
        <v>955</v>
      </c>
      <c r="B1079" s="78">
        <v>0</v>
      </c>
      <c r="C1079" s="59">
        <v>0</v>
      </c>
      <c r="D1079" s="79"/>
      <c r="E1079" s="58"/>
    </row>
    <row r="1080" spans="1:5" ht="20.25" customHeight="1">
      <c r="A1080" s="58" t="s">
        <v>737</v>
      </c>
      <c r="B1080" s="78">
        <v>0</v>
      </c>
      <c r="C1080" s="59">
        <v>0</v>
      </c>
      <c r="D1080" s="79"/>
      <c r="E1080" s="58"/>
    </row>
    <row r="1081" spans="1:5" ht="20.25" customHeight="1">
      <c r="A1081" s="58" t="s">
        <v>738</v>
      </c>
      <c r="B1081" s="78">
        <v>0</v>
      </c>
      <c r="C1081" s="59">
        <v>0</v>
      </c>
      <c r="D1081" s="79"/>
      <c r="E1081" s="58"/>
    </row>
    <row r="1082" spans="1:5" ht="20.25" customHeight="1">
      <c r="A1082" s="58" t="s">
        <v>739</v>
      </c>
      <c r="B1082" s="78">
        <v>0</v>
      </c>
      <c r="C1082" s="59">
        <v>0</v>
      </c>
      <c r="D1082" s="79"/>
      <c r="E1082" s="58"/>
    </row>
    <row r="1083" spans="1:5" ht="19.5" customHeight="1">
      <c r="A1083" s="58" t="s">
        <v>956</v>
      </c>
      <c r="B1083" s="78">
        <v>0</v>
      </c>
      <c r="C1083" s="59">
        <v>0</v>
      </c>
      <c r="D1083" s="79"/>
      <c r="E1083" s="58"/>
    </row>
    <row r="1084" spans="1:5" ht="20.25" customHeight="1">
      <c r="A1084" s="58" t="s">
        <v>957</v>
      </c>
      <c r="B1084" s="78">
        <v>0</v>
      </c>
      <c r="C1084" s="59">
        <v>0</v>
      </c>
      <c r="D1084" s="79"/>
      <c r="E1084" s="58"/>
    </row>
    <row r="1085" spans="1:5" ht="20.25" customHeight="1">
      <c r="A1085" s="58" t="s">
        <v>958</v>
      </c>
      <c r="B1085" s="78">
        <v>0</v>
      </c>
      <c r="C1085" s="59">
        <v>0</v>
      </c>
      <c r="D1085" s="79"/>
      <c r="E1085" s="58"/>
    </row>
    <row r="1086" spans="1:5" ht="20.25" customHeight="1">
      <c r="A1086" s="58" t="s">
        <v>737</v>
      </c>
      <c r="B1086" s="78">
        <v>0</v>
      </c>
      <c r="C1086" s="59">
        <v>0</v>
      </c>
      <c r="D1086" s="79"/>
      <c r="E1086" s="58"/>
    </row>
    <row r="1087" spans="1:5" ht="20.25" customHeight="1">
      <c r="A1087" s="58" t="s">
        <v>738</v>
      </c>
      <c r="B1087" s="78">
        <v>0</v>
      </c>
      <c r="C1087" s="59">
        <v>0</v>
      </c>
      <c r="D1087" s="79"/>
      <c r="E1087" s="58"/>
    </row>
    <row r="1088" spans="1:5" ht="20.25" customHeight="1">
      <c r="A1088" s="58" t="s">
        <v>739</v>
      </c>
      <c r="B1088" s="78">
        <v>0</v>
      </c>
      <c r="C1088" s="59">
        <v>0</v>
      </c>
      <c r="D1088" s="79"/>
      <c r="E1088" s="58"/>
    </row>
    <row r="1089" spans="1:5" ht="20.25" customHeight="1">
      <c r="A1089" s="58" t="s">
        <v>959</v>
      </c>
      <c r="B1089" s="78">
        <v>0</v>
      </c>
      <c r="C1089" s="59">
        <v>0</v>
      </c>
      <c r="D1089" s="79"/>
      <c r="E1089" s="58"/>
    </row>
    <row r="1090" spans="1:5" ht="20.25" customHeight="1">
      <c r="A1090" s="58" t="s">
        <v>960</v>
      </c>
      <c r="B1090" s="78">
        <v>0</v>
      </c>
      <c r="C1090" s="59">
        <v>0</v>
      </c>
      <c r="D1090" s="79"/>
      <c r="E1090" s="58"/>
    </row>
    <row r="1091" spans="1:5" ht="20.25" customHeight="1">
      <c r="A1091" s="58" t="s">
        <v>961</v>
      </c>
      <c r="B1091" s="78">
        <v>0</v>
      </c>
      <c r="C1091" s="59">
        <v>0</v>
      </c>
      <c r="D1091" s="79"/>
      <c r="E1091" s="58"/>
    </row>
    <row r="1092" spans="1:5" ht="20.25" customHeight="1">
      <c r="A1092" s="40" t="s">
        <v>962</v>
      </c>
      <c r="B1092" s="78">
        <v>1120</v>
      </c>
      <c r="C1092" s="59">
        <v>415</v>
      </c>
      <c r="D1092" s="79">
        <v>2.6987999999999999</v>
      </c>
      <c r="E1092" s="40"/>
    </row>
    <row r="1093" spans="1:5" ht="20.25" customHeight="1">
      <c r="A1093" s="58" t="s">
        <v>963</v>
      </c>
      <c r="B1093" s="78">
        <v>0</v>
      </c>
      <c r="C1093" s="59">
        <v>0</v>
      </c>
      <c r="D1093" s="79"/>
      <c r="E1093" s="58"/>
    </row>
    <row r="1094" spans="1:5" ht="20.25" customHeight="1">
      <c r="A1094" s="58" t="s">
        <v>964</v>
      </c>
      <c r="B1094" s="78">
        <v>0</v>
      </c>
      <c r="C1094" s="59">
        <v>0</v>
      </c>
      <c r="D1094" s="79"/>
      <c r="E1094" s="58"/>
    </row>
    <row r="1095" spans="1:5" ht="20.25" customHeight="1">
      <c r="A1095" s="58" t="s">
        <v>965</v>
      </c>
      <c r="B1095" s="78">
        <v>0</v>
      </c>
      <c r="C1095" s="59">
        <v>0</v>
      </c>
      <c r="D1095" s="79"/>
      <c r="E1095" s="58"/>
    </row>
    <row r="1096" spans="1:5" ht="20.25" customHeight="1">
      <c r="A1096" s="58" t="s">
        <v>966</v>
      </c>
      <c r="B1096" s="78">
        <v>0</v>
      </c>
      <c r="C1096" s="59">
        <v>0</v>
      </c>
      <c r="D1096" s="79"/>
      <c r="E1096" s="58"/>
    </row>
    <row r="1097" spans="1:5" ht="20.25" customHeight="1">
      <c r="A1097" s="58" t="s">
        <v>967</v>
      </c>
      <c r="B1097" s="78">
        <v>0</v>
      </c>
      <c r="C1097" s="59">
        <v>0</v>
      </c>
      <c r="D1097" s="79"/>
      <c r="E1097" s="58"/>
    </row>
    <row r="1098" spans="1:5" ht="20.25" customHeight="1">
      <c r="A1098" s="40" t="s">
        <v>968</v>
      </c>
      <c r="B1098" s="78">
        <v>1120</v>
      </c>
      <c r="C1098" s="59">
        <v>415</v>
      </c>
      <c r="D1098" s="79">
        <v>2.6987999999999999</v>
      </c>
      <c r="E1098" s="40"/>
    </row>
    <row r="1099" spans="1:5" ht="20.25" customHeight="1">
      <c r="A1099" s="40" t="s">
        <v>101</v>
      </c>
      <c r="B1099" s="78">
        <v>1668</v>
      </c>
      <c r="C1099" s="59">
        <v>2262</v>
      </c>
      <c r="D1099" s="79">
        <v>0.73740000000000006</v>
      </c>
      <c r="E1099" s="40"/>
    </row>
    <row r="1100" spans="1:5" ht="20.25" customHeight="1">
      <c r="A1100" s="40" t="s">
        <v>969</v>
      </c>
      <c r="B1100" s="78">
        <v>500</v>
      </c>
      <c r="C1100" s="59">
        <v>1326</v>
      </c>
      <c r="D1100" s="79">
        <v>0.37709999999999999</v>
      </c>
      <c r="E1100" s="40"/>
    </row>
    <row r="1101" spans="1:5" ht="20.25" customHeight="1">
      <c r="A1101" s="40" t="s">
        <v>737</v>
      </c>
      <c r="B1101" s="78">
        <v>150</v>
      </c>
      <c r="C1101" s="59">
        <v>177</v>
      </c>
      <c r="D1101" s="79">
        <v>0.84750000000000003</v>
      </c>
      <c r="E1101" s="40"/>
    </row>
    <row r="1102" spans="1:5" ht="20.25" customHeight="1">
      <c r="A1102" s="58" t="s">
        <v>738</v>
      </c>
      <c r="B1102" s="78">
        <v>0</v>
      </c>
      <c r="C1102" s="59">
        <v>0</v>
      </c>
      <c r="D1102" s="79"/>
      <c r="E1102" s="58"/>
    </row>
    <row r="1103" spans="1:5" ht="20.25" customHeight="1">
      <c r="A1103" s="58" t="s">
        <v>739</v>
      </c>
      <c r="B1103" s="78">
        <v>0</v>
      </c>
      <c r="C1103" s="59">
        <v>0</v>
      </c>
      <c r="D1103" s="79"/>
      <c r="E1103" s="58"/>
    </row>
    <row r="1104" spans="1:5" ht="20.25" customHeight="1">
      <c r="A1104" s="40" t="s">
        <v>970</v>
      </c>
      <c r="B1104" s="78"/>
      <c r="C1104" s="59">
        <v>83</v>
      </c>
      <c r="D1104" s="79">
        <v>0</v>
      </c>
      <c r="E1104" s="40"/>
    </row>
    <row r="1105" spans="1:5" ht="20.25" customHeight="1">
      <c r="A1105" s="58" t="s">
        <v>971</v>
      </c>
      <c r="B1105" s="78">
        <v>0</v>
      </c>
      <c r="C1105" s="59">
        <v>0</v>
      </c>
      <c r="D1105" s="79"/>
      <c r="E1105" s="58"/>
    </row>
    <row r="1106" spans="1:5" ht="20.25" customHeight="1">
      <c r="A1106" s="58" t="s">
        <v>972</v>
      </c>
      <c r="B1106" s="78">
        <v>0</v>
      </c>
      <c r="C1106" s="59">
        <v>0</v>
      </c>
      <c r="D1106" s="79"/>
      <c r="E1106" s="58"/>
    </row>
    <row r="1107" spans="1:5" ht="20.25" customHeight="1">
      <c r="A1107" s="58" t="s">
        <v>973</v>
      </c>
      <c r="B1107" s="78">
        <v>0</v>
      </c>
      <c r="C1107" s="59">
        <v>0</v>
      </c>
      <c r="D1107" s="79"/>
      <c r="E1107" s="58"/>
    </row>
    <row r="1108" spans="1:5" ht="20.25" customHeight="1">
      <c r="A1108" s="40" t="s">
        <v>756</v>
      </c>
      <c r="B1108" s="78">
        <v>350</v>
      </c>
      <c r="C1108" s="59">
        <v>396</v>
      </c>
      <c r="D1108" s="79">
        <v>0.88380000000000003</v>
      </c>
      <c r="E1108" s="40"/>
    </row>
    <row r="1109" spans="1:5" ht="20.25" customHeight="1">
      <c r="A1109" s="40" t="s">
        <v>974</v>
      </c>
      <c r="B1109" s="78"/>
      <c r="C1109" s="59">
        <v>669</v>
      </c>
      <c r="D1109" s="79">
        <v>0</v>
      </c>
      <c r="E1109" s="40"/>
    </row>
    <row r="1110" spans="1:5" ht="20.25" customHeight="1">
      <c r="A1110" s="40" t="s">
        <v>975</v>
      </c>
      <c r="B1110" s="78"/>
      <c r="C1110" s="59">
        <v>537</v>
      </c>
      <c r="D1110" s="79">
        <v>0</v>
      </c>
      <c r="E1110" s="40"/>
    </row>
    <row r="1111" spans="1:5" ht="20.25" customHeight="1">
      <c r="A1111" s="40" t="s">
        <v>737</v>
      </c>
      <c r="B1111" s="78"/>
      <c r="C1111" s="59">
        <v>336</v>
      </c>
      <c r="D1111" s="79">
        <v>0</v>
      </c>
      <c r="E1111" s="40"/>
    </row>
    <row r="1112" spans="1:5" ht="20.25" customHeight="1">
      <c r="A1112" s="58" t="s">
        <v>738</v>
      </c>
      <c r="B1112" s="78">
        <v>0</v>
      </c>
      <c r="C1112" s="59">
        <v>0</v>
      </c>
      <c r="D1112" s="79"/>
      <c r="E1112" s="58"/>
    </row>
    <row r="1113" spans="1:5" ht="20.25" customHeight="1">
      <c r="A1113" s="58" t="s">
        <v>739</v>
      </c>
      <c r="B1113" s="78">
        <v>0</v>
      </c>
      <c r="C1113" s="59">
        <v>0</v>
      </c>
      <c r="D1113" s="79"/>
      <c r="E1113" s="58"/>
    </row>
    <row r="1114" spans="1:5" ht="20.25" customHeight="1">
      <c r="A1114" s="58" t="s">
        <v>976</v>
      </c>
      <c r="B1114" s="78">
        <v>0</v>
      </c>
      <c r="C1114" s="59">
        <v>0</v>
      </c>
      <c r="D1114" s="79"/>
      <c r="E1114" s="58"/>
    </row>
    <row r="1115" spans="1:5" ht="20.25" customHeight="1">
      <c r="A1115" s="58" t="s">
        <v>977</v>
      </c>
      <c r="B1115" s="78">
        <v>0</v>
      </c>
      <c r="C1115" s="59">
        <v>0</v>
      </c>
      <c r="D1115" s="79"/>
      <c r="E1115" s="58"/>
    </row>
    <row r="1116" spans="1:5" ht="20.25" customHeight="1">
      <c r="A1116" s="40" t="s">
        <v>978</v>
      </c>
      <c r="B1116" s="78"/>
      <c r="C1116" s="59">
        <v>201</v>
      </c>
      <c r="D1116" s="79">
        <v>0</v>
      </c>
      <c r="E1116" s="40"/>
    </row>
    <row r="1117" spans="1:5" ht="20.25" customHeight="1">
      <c r="A1117" s="58" t="s">
        <v>979</v>
      </c>
      <c r="B1117" s="78">
        <v>0</v>
      </c>
      <c r="C1117" s="59">
        <v>0</v>
      </c>
      <c r="D1117" s="79"/>
      <c r="E1117" s="58"/>
    </row>
    <row r="1118" spans="1:5" ht="20.25" customHeight="1">
      <c r="A1118" s="58" t="s">
        <v>737</v>
      </c>
      <c r="B1118" s="78">
        <v>0</v>
      </c>
      <c r="C1118" s="59">
        <v>0</v>
      </c>
      <c r="D1118" s="79"/>
      <c r="E1118" s="58"/>
    </row>
    <row r="1119" spans="1:5" ht="20.25" customHeight="1">
      <c r="A1119" s="58" t="s">
        <v>738</v>
      </c>
      <c r="B1119" s="78">
        <v>0</v>
      </c>
      <c r="C1119" s="59">
        <v>0</v>
      </c>
      <c r="D1119" s="79"/>
      <c r="E1119" s="58"/>
    </row>
    <row r="1120" spans="1:5" ht="20.25" customHeight="1">
      <c r="A1120" s="58" t="s">
        <v>739</v>
      </c>
      <c r="B1120" s="78">
        <v>0</v>
      </c>
      <c r="C1120" s="59">
        <v>0</v>
      </c>
      <c r="D1120" s="79"/>
      <c r="E1120" s="58"/>
    </row>
    <row r="1121" spans="1:5" ht="20.25" customHeight="1">
      <c r="A1121" s="58" t="s">
        <v>980</v>
      </c>
      <c r="B1121" s="78">
        <v>0</v>
      </c>
      <c r="C1121" s="59">
        <v>0</v>
      </c>
      <c r="D1121" s="79"/>
      <c r="E1121" s="58"/>
    </row>
    <row r="1122" spans="1:5" ht="20.25" customHeight="1">
      <c r="A1122" s="58" t="s">
        <v>981</v>
      </c>
      <c r="B1122" s="78">
        <v>0</v>
      </c>
      <c r="C1122" s="59">
        <v>0</v>
      </c>
      <c r="D1122" s="79"/>
      <c r="E1122" s="58"/>
    </row>
    <row r="1123" spans="1:5" ht="20.25" customHeight="1">
      <c r="A1123" s="40" t="s">
        <v>982</v>
      </c>
      <c r="B1123" s="78">
        <v>1168</v>
      </c>
      <c r="C1123" s="59">
        <v>399</v>
      </c>
      <c r="D1123" s="79">
        <v>2.9272999999999998</v>
      </c>
      <c r="E1123" s="40"/>
    </row>
    <row r="1124" spans="1:5" ht="20.25" customHeight="1">
      <c r="A1124" s="58" t="s">
        <v>983</v>
      </c>
      <c r="B1124" s="78">
        <v>0</v>
      </c>
      <c r="C1124" s="59">
        <v>0</v>
      </c>
      <c r="D1124" s="79"/>
      <c r="E1124" s="58"/>
    </row>
    <row r="1125" spans="1:5" ht="20.25" customHeight="1">
      <c r="A1125" s="40" t="s">
        <v>984</v>
      </c>
      <c r="B1125" s="78">
        <v>1168</v>
      </c>
      <c r="C1125" s="59">
        <v>399</v>
      </c>
      <c r="D1125" s="79">
        <v>2.9272999999999998</v>
      </c>
      <c r="E1125" s="40"/>
    </row>
    <row r="1126" spans="1:5" ht="20.25" customHeight="1">
      <c r="A1126" s="58" t="s">
        <v>102</v>
      </c>
      <c r="B1126" s="78">
        <v>0</v>
      </c>
      <c r="C1126" s="59">
        <v>0</v>
      </c>
      <c r="D1126" s="79"/>
      <c r="E1126" s="58"/>
    </row>
    <row r="1127" spans="1:5" ht="20.25" customHeight="1">
      <c r="A1127" s="58" t="s">
        <v>985</v>
      </c>
      <c r="B1127" s="78">
        <v>0</v>
      </c>
      <c r="C1127" s="59">
        <v>0</v>
      </c>
      <c r="D1127" s="79"/>
      <c r="E1127" s="58"/>
    </row>
    <row r="1128" spans="1:5" ht="20.25" customHeight="1">
      <c r="A1128" s="58" t="s">
        <v>737</v>
      </c>
      <c r="B1128" s="78">
        <v>0</v>
      </c>
      <c r="C1128" s="59">
        <v>0</v>
      </c>
      <c r="D1128" s="79"/>
      <c r="E1128" s="58"/>
    </row>
    <row r="1129" spans="1:5" ht="20.25" customHeight="1">
      <c r="A1129" s="58" t="s">
        <v>738</v>
      </c>
      <c r="B1129" s="78">
        <v>0</v>
      </c>
      <c r="C1129" s="59">
        <v>0</v>
      </c>
      <c r="D1129" s="79"/>
      <c r="E1129" s="58"/>
    </row>
    <row r="1130" spans="1:5" ht="20.25" customHeight="1">
      <c r="A1130" s="58" t="s">
        <v>739</v>
      </c>
      <c r="B1130" s="78">
        <v>0</v>
      </c>
      <c r="C1130" s="59">
        <v>0</v>
      </c>
      <c r="D1130" s="79"/>
      <c r="E1130" s="58"/>
    </row>
    <row r="1131" spans="1:5" ht="20.25" customHeight="1">
      <c r="A1131" s="58" t="s">
        <v>986</v>
      </c>
      <c r="B1131" s="78">
        <v>0</v>
      </c>
      <c r="C1131" s="59">
        <v>0</v>
      </c>
      <c r="D1131" s="79"/>
      <c r="E1131" s="58"/>
    </row>
    <row r="1132" spans="1:5" ht="20.25" customHeight="1">
      <c r="A1132" s="58" t="s">
        <v>756</v>
      </c>
      <c r="B1132" s="78">
        <v>0</v>
      </c>
      <c r="C1132" s="59">
        <v>0</v>
      </c>
      <c r="D1132" s="79"/>
      <c r="E1132" s="58"/>
    </row>
    <row r="1133" spans="1:5" ht="20.25" customHeight="1">
      <c r="A1133" s="58" t="s">
        <v>987</v>
      </c>
      <c r="B1133" s="78">
        <v>0</v>
      </c>
      <c r="C1133" s="59">
        <v>0</v>
      </c>
      <c r="D1133" s="79"/>
      <c r="E1133" s="58"/>
    </row>
    <row r="1134" spans="1:5" ht="20.25" customHeight="1">
      <c r="A1134" s="58" t="s">
        <v>988</v>
      </c>
      <c r="B1134" s="78">
        <v>0</v>
      </c>
      <c r="C1134" s="59">
        <v>0</v>
      </c>
      <c r="D1134" s="79"/>
      <c r="E1134" s="58"/>
    </row>
    <row r="1135" spans="1:5" ht="20.25" customHeight="1">
      <c r="A1135" s="58" t="s">
        <v>989</v>
      </c>
      <c r="B1135" s="78">
        <v>0</v>
      </c>
      <c r="C1135" s="59">
        <v>0</v>
      </c>
      <c r="D1135" s="79"/>
      <c r="E1135" s="58"/>
    </row>
    <row r="1136" spans="1:5" ht="20.25" customHeight="1">
      <c r="A1136" s="58" t="s">
        <v>990</v>
      </c>
      <c r="B1136" s="78">
        <v>0</v>
      </c>
      <c r="C1136" s="59">
        <v>0</v>
      </c>
      <c r="D1136" s="79"/>
      <c r="E1136" s="58"/>
    </row>
    <row r="1137" spans="1:5" ht="20.25" customHeight="1">
      <c r="A1137" s="58" t="s">
        <v>991</v>
      </c>
      <c r="B1137" s="78">
        <v>0</v>
      </c>
      <c r="C1137" s="59">
        <v>0</v>
      </c>
      <c r="D1137" s="79"/>
      <c r="E1137" s="58"/>
    </row>
    <row r="1138" spans="1:5" ht="20.25" customHeight="1">
      <c r="A1138" s="58" t="s">
        <v>992</v>
      </c>
      <c r="B1138" s="78">
        <v>0</v>
      </c>
      <c r="C1138" s="59">
        <v>0</v>
      </c>
      <c r="D1138" s="79"/>
      <c r="E1138" s="58"/>
    </row>
    <row r="1139" spans="1:5" ht="20.25" customHeight="1">
      <c r="A1139" s="58" t="s">
        <v>993</v>
      </c>
      <c r="B1139" s="78">
        <v>0</v>
      </c>
      <c r="C1139" s="59">
        <v>0</v>
      </c>
      <c r="D1139" s="79"/>
      <c r="E1139" s="58"/>
    </row>
    <row r="1140" spans="1:5" ht="20.25" customHeight="1">
      <c r="A1140" s="58" t="s">
        <v>994</v>
      </c>
      <c r="B1140" s="78">
        <v>0</v>
      </c>
      <c r="C1140" s="59">
        <v>0</v>
      </c>
      <c r="D1140" s="79"/>
      <c r="E1140" s="58"/>
    </row>
    <row r="1141" spans="1:5" ht="20.25" customHeight="1">
      <c r="A1141" s="58" t="s">
        <v>103</v>
      </c>
      <c r="B1141" s="78">
        <v>0</v>
      </c>
      <c r="C1141" s="59">
        <v>0</v>
      </c>
      <c r="D1141" s="79"/>
      <c r="E1141" s="58"/>
    </row>
    <row r="1142" spans="1:5" ht="20.25" customHeight="1">
      <c r="A1142" s="58" t="s">
        <v>995</v>
      </c>
      <c r="B1142" s="78">
        <v>0</v>
      </c>
      <c r="C1142" s="59">
        <v>0</v>
      </c>
      <c r="D1142" s="79"/>
      <c r="E1142" s="58"/>
    </row>
    <row r="1143" spans="1:5" ht="20.25" customHeight="1">
      <c r="A1143" s="58" t="s">
        <v>996</v>
      </c>
      <c r="B1143" s="78">
        <v>0</v>
      </c>
      <c r="C1143" s="59">
        <v>0</v>
      </c>
      <c r="D1143" s="79"/>
      <c r="E1143" s="58"/>
    </row>
    <row r="1144" spans="1:5" ht="20.25" customHeight="1">
      <c r="A1144" s="58" t="s">
        <v>997</v>
      </c>
      <c r="B1144" s="78">
        <v>0</v>
      </c>
      <c r="C1144" s="59">
        <v>0</v>
      </c>
      <c r="D1144" s="79"/>
      <c r="E1144" s="58"/>
    </row>
    <row r="1145" spans="1:5" ht="20.25" customHeight="1">
      <c r="A1145" s="58" t="s">
        <v>998</v>
      </c>
      <c r="B1145" s="78">
        <v>0</v>
      </c>
      <c r="C1145" s="59">
        <v>0</v>
      </c>
      <c r="D1145" s="79"/>
      <c r="E1145" s="58"/>
    </row>
    <row r="1146" spans="1:5" ht="20.25" customHeight="1">
      <c r="A1146" s="58" t="s">
        <v>999</v>
      </c>
      <c r="B1146" s="78">
        <v>0</v>
      </c>
      <c r="C1146" s="59">
        <v>0</v>
      </c>
      <c r="D1146" s="79"/>
      <c r="E1146" s="58"/>
    </row>
    <row r="1147" spans="1:5" ht="20.25" customHeight="1">
      <c r="A1147" s="58" t="s">
        <v>755</v>
      </c>
      <c r="B1147" s="78">
        <v>0</v>
      </c>
      <c r="C1147" s="59">
        <v>0</v>
      </c>
      <c r="D1147" s="79"/>
      <c r="E1147" s="58"/>
    </row>
    <row r="1148" spans="1:5" ht="20.25" customHeight="1">
      <c r="A1148" s="58" t="s">
        <v>1000</v>
      </c>
      <c r="B1148" s="78">
        <v>0</v>
      </c>
      <c r="C1148" s="59">
        <v>0</v>
      </c>
      <c r="D1148" s="79"/>
      <c r="E1148" s="58"/>
    </row>
    <row r="1149" spans="1:5" ht="20.25" customHeight="1">
      <c r="A1149" s="58" t="s">
        <v>1001</v>
      </c>
      <c r="B1149" s="78">
        <v>0</v>
      </c>
      <c r="C1149" s="59">
        <v>0</v>
      </c>
      <c r="D1149" s="79"/>
      <c r="E1149" s="58"/>
    </row>
    <row r="1150" spans="1:5" ht="20.25" customHeight="1">
      <c r="A1150" s="58" t="s">
        <v>1002</v>
      </c>
      <c r="B1150" s="78">
        <v>0</v>
      </c>
      <c r="C1150" s="59">
        <v>0</v>
      </c>
      <c r="D1150" s="79"/>
      <c r="E1150" s="58"/>
    </row>
    <row r="1151" spans="1:5" ht="20.25" customHeight="1">
      <c r="A1151" s="40" t="s">
        <v>104</v>
      </c>
      <c r="B1151" s="78">
        <v>2040</v>
      </c>
      <c r="C1151" s="59">
        <v>1638</v>
      </c>
      <c r="D1151" s="79">
        <v>1.2454000000000001</v>
      </c>
      <c r="E1151" s="40"/>
    </row>
    <row r="1152" spans="1:5" ht="20.25" customHeight="1">
      <c r="A1152" s="40" t="s">
        <v>1003</v>
      </c>
      <c r="B1152" s="78">
        <v>1280</v>
      </c>
      <c r="C1152" s="59">
        <v>1255</v>
      </c>
      <c r="D1152" s="79">
        <v>1.0199</v>
      </c>
      <c r="E1152" s="40"/>
    </row>
    <row r="1153" spans="1:5" ht="20.25" customHeight="1">
      <c r="A1153" s="40" t="s">
        <v>737</v>
      </c>
      <c r="B1153" s="78">
        <v>750</v>
      </c>
      <c r="C1153" s="59">
        <v>739</v>
      </c>
      <c r="D1153" s="79">
        <v>1.0148999999999999</v>
      </c>
      <c r="E1153" s="40"/>
    </row>
    <row r="1154" spans="1:5" ht="20.25" customHeight="1">
      <c r="A1154" s="58" t="s">
        <v>738</v>
      </c>
      <c r="B1154" s="78">
        <v>0</v>
      </c>
      <c r="C1154" s="59">
        <v>0</v>
      </c>
      <c r="D1154" s="79"/>
      <c r="E1154" s="58"/>
    </row>
    <row r="1155" spans="1:5" ht="20.25" customHeight="1">
      <c r="A1155" s="58" t="s">
        <v>739</v>
      </c>
      <c r="B1155" s="78">
        <v>0</v>
      </c>
      <c r="C1155" s="59">
        <v>0</v>
      </c>
      <c r="D1155" s="79"/>
      <c r="E1155" s="58"/>
    </row>
    <row r="1156" spans="1:5" ht="20.25" customHeight="1">
      <c r="A1156" s="58" t="s">
        <v>1004</v>
      </c>
      <c r="B1156" s="78">
        <v>0</v>
      </c>
      <c r="C1156" s="59">
        <v>0</v>
      </c>
      <c r="D1156" s="79"/>
      <c r="E1156" s="58"/>
    </row>
    <row r="1157" spans="1:5" ht="20.25" customHeight="1">
      <c r="A1157" s="58" t="s">
        <v>1005</v>
      </c>
      <c r="B1157" s="78">
        <v>0</v>
      </c>
      <c r="C1157" s="59">
        <v>0</v>
      </c>
      <c r="D1157" s="79"/>
      <c r="E1157" s="58"/>
    </row>
    <row r="1158" spans="1:5" ht="20.25" customHeight="1">
      <c r="A1158" s="40" t="s">
        <v>1006</v>
      </c>
      <c r="B1158" s="78">
        <v>300</v>
      </c>
      <c r="C1158" s="59">
        <v>297</v>
      </c>
      <c r="D1158" s="79">
        <v>1.0101</v>
      </c>
      <c r="E1158" s="40"/>
    </row>
    <row r="1159" spans="1:5" ht="20.25" customHeight="1">
      <c r="A1159" s="58" t="s">
        <v>1007</v>
      </c>
      <c r="B1159" s="78">
        <v>0</v>
      </c>
      <c r="C1159" s="59">
        <v>0</v>
      </c>
      <c r="D1159" s="79"/>
      <c r="E1159" s="58"/>
    </row>
    <row r="1160" spans="1:5" ht="20.25" customHeight="1">
      <c r="A1160" s="58" t="s">
        <v>1008</v>
      </c>
      <c r="B1160" s="78">
        <v>0</v>
      </c>
      <c r="C1160" s="59">
        <v>0</v>
      </c>
      <c r="D1160" s="79"/>
      <c r="E1160" s="58"/>
    </row>
    <row r="1161" spans="1:5" ht="20.25" customHeight="1">
      <c r="A1161" s="58" t="s">
        <v>1009</v>
      </c>
      <c r="B1161" s="78">
        <v>0</v>
      </c>
      <c r="C1161" s="59">
        <v>0</v>
      </c>
      <c r="D1161" s="79"/>
      <c r="E1161" s="58"/>
    </row>
    <row r="1162" spans="1:5" ht="20.25" customHeight="1">
      <c r="A1162" s="58" t="s">
        <v>1010</v>
      </c>
      <c r="B1162" s="78">
        <v>0</v>
      </c>
      <c r="C1162" s="59">
        <v>0</v>
      </c>
      <c r="D1162" s="79"/>
      <c r="E1162" s="58"/>
    </row>
    <row r="1163" spans="1:5" ht="20.25" customHeight="1">
      <c r="A1163" s="40" t="s">
        <v>1011</v>
      </c>
      <c r="B1163" s="78"/>
      <c r="C1163" s="59">
        <v>133</v>
      </c>
      <c r="D1163" s="79">
        <v>0</v>
      </c>
      <c r="E1163" s="40"/>
    </row>
    <row r="1164" spans="1:5" ht="20.25" customHeight="1">
      <c r="A1164" s="58" t="s">
        <v>1012</v>
      </c>
      <c r="B1164" s="78">
        <v>0</v>
      </c>
      <c r="C1164" s="59">
        <v>0</v>
      </c>
      <c r="D1164" s="79"/>
      <c r="E1164" s="58"/>
    </row>
    <row r="1165" spans="1:5" ht="20.25" customHeight="1">
      <c r="A1165" s="58" t="s">
        <v>1013</v>
      </c>
      <c r="B1165" s="78">
        <v>0</v>
      </c>
      <c r="C1165" s="59">
        <v>0</v>
      </c>
      <c r="D1165" s="79"/>
      <c r="E1165" s="58"/>
    </row>
    <row r="1166" spans="1:5" ht="20.25" customHeight="1">
      <c r="A1166" s="58" t="s">
        <v>1014</v>
      </c>
      <c r="B1166" s="78">
        <v>150</v>
      </c>
      <c r="C1166" s="59">
        <v>0</v>
      </c>
      <c r="D1166" s="79"/>
      <c r="E1166" s="58"/>
    </row>
    <row r="1167" spans="1:5" ht="20.25" customHeight="1">
      <c r="A1167" s="58" t="s">
        <v>1015</v>
      </c>
      <c r="B1167" s="78">
        <v>0</v>
      </c>
      <c r="C1167" s="59">
        <v>0</v>
      </c>
      <c r="D1167" s="79"/>
      <c r="E1167" s="58"/>
    </row>
    <row r="1168" spans="1:5" ht="20.25" customHeight="1">
      <c r="A1168" s="58" t="s">
        <v>1016</v>
      </c>
      <c r="B1168" s="78">
        <v>0</v>
      </c>
      <c r="C1168" s="59">
        <v>0</v>
      </c>
      <c r="D1168" s="79"/>
      <c r="E1168" s="58"/>
    </row>
    <row r="1169" spans="1:5" ht="20.25" customHeight="1">
      <c r="A1169" s="58" t="s">
        <v>1017</v>
      </c>
      <c r="B1169" s="78">
        <v>0</v>
      </c>
      <c r="C1169" s="59">
        <v>0</v>
      </c>
      <c r="D1169" s="79"/>
      <c r="E1169" s="58"/>
    </row>
    <row r="1170" spans="1:5" ht="20.25" customHeight="1">
      <c r="A1170" s="40" t="s">
        <v>756</v>
      </c>
      <c r="B1170" s="78">
        <v>80</v>
      </c>
      <c r="C1170" s="59">
        <v>86</v>
      </c>
      <c r="D1170" s="79">
        <v>0.93020000000000003</v>
      </c>
      <c r="E1170" s="40"/>
    </row>
    <row r="1171" spans="1:5" ht="20.25" customHeight="1">
      <c r="A1171" s="58" t="s">
        <v>1018</v>
      </c>
      <c r="B1171" s="78">
        <v>0</v>
      </c>
      <c r="C1171" s="59">
        <v>0</v>
      </c>
      <c r="D1171" s="79"/>
      <c r="E1171" s="58"/>
    </row>
    <row r="1172" spans="1:5" ht="20.25" customHeight="1">
      <c r="A1172" s="58" t="s">
        <v>1019</v>
      </c>
      <c r="B1172" s="78">
        <v>0</v>
      </c>
      <c r="C1172" s="59">
        <v>0</v>
      </c>
      <c r="D1172" s="79"/>
      <c r="E1172" s="58"/>
    </row>
    <row r="1173" spans="1:5" ht="20.25" customHeight="1">
      <c r="A1173" s="58" t="s">
        <v>737</v>
      </c>
      <c r="B1173" s="78">
        <v>0</v>
      </c>
      <c r="C1173" s="59">
        <v>0</v>
      </c>
      <c r="D1173" s="79"/>
      <c r="E1173" s="58"/>
    </row>
    <row r="1174" spans="1:5" ht="20.25" customHeight="1">
      <c r="A1174" s="58" t="s">
        <v>738</v>
      </c>
      <c r="B1174" s="78">
        <v>0</v>
      </c>
      <c r="C1174" s="59">
        <v>0</v>
      </c>
      <c r="D1174" s="79"/>
      <c r="E1174" s="58"/>
    </row>
    <row r="1175" spans="1:5" ht="20.25" customHeight="1">
      <c r="A1175" s="58" t="s">
        <v>739</v>
      </c>
      <c r="B1175" s="78">
        <v>0</v>
      </c>
      <c r="C1175" s="59">
        <v>0</v>
      </c>
      <c r="D1175" s="79"/>
      <c r="E1175" s="58"/>
    </row>
    <row r="1176" spans="1:5" ht="20.25" customHeight="1">
      <c r="A1176" s="58" t="s">
        <v>1020</v>
      </c>
      <c r="B1176" s="78">
        <v>0</v>
      </c>
      <c r="C1176" s="59">
        <v>0</v>
      </c>
      <c r="D1176" s="79"/>
      <c r="E1176" s="58"/>
    </row>
    <row r="1177" spans="1:5" ht="20.25" customHeight="1">
      <c r="A1177" s="58" t="s">
        <v>1021</v>
      </c>
      <c r="B1177" s="78">
        <v>0</v>
      </c>
      <c r="C1177" s="59">
        <v>0</v>
      </c>
      <c r="D1177" s="79"/>
      <c r="E1177" s="58"/>
    </row>
    <row r="1178" spans="1:5" ht="20.25" customHeight="1">
      <c r="A1178" s="58" t="s">
        <v>1022</v>
      </c>
      <c r="B1178" s="78">
        <v>0</v>
      </c>
      <c r="C1178" s="59">
        <v>0</v>
      </c>
      <c r="D1178" s="79"/>
      <c r="E1178" s="58"/>
    </row>
    <row r="1179" spans="1:5" ht="20.25" customHeight="1">
      <c r="A1179" s="58" t="s">
        <v>1023</v>
      </c>
      <c r="B1179" s="78">
        <v>0</v>
      </c>
      <c r="C1179" s="59">
        <v>0</v>
      </c>
      <c r="D1179" s="79"/>
      <c r="E1179" s="58"/>
    </row>
    <row r="1180" spans="1:5" ht="20.25" customHeight="1">
      <c r="A1180" s="58" t="s">
        <v>1024</v>
      </c>
      <c r="B1180" s="78">
        <v>0</v>
      </c>
      <c r="C1180" s="59">
        <v>0</v>
      </c>
      <c r="D1180" s="79"/>
      <c r="E1180" s="58"/>
    </row>
    <row r="1181" spans="1:5" ht="20.25" customHeight="1">
      <c r="A1181" s="58" t="s">
        <v>1025</v>
      </c>
      <c r="B1181" s="78">
        <v>0</v>
      </c>
      <c r="C1181" s="59">
        <v>0</v>
      </c>
      <c r="D1181" s="79"/>
      <c r="E1181" s="58"/>
    </row>
    <row r="1182" spans="1:5" ht="20.25" customHeight="1">
      <c r="A1182" s="58" t="s">
        <v>1026</v>
      </c>
      <c r="B1182" s="78">
        <v>0</v>
      </c>
      <c r="C1182" s="59">
        <v>0</v>
      </c>
      <c r="D1182" s="79"/>
      <c r="E1182" s="58"/>
    </row>
    <row r="1183" spans="1:5" ht="20.25" customHeight="1">
      <c r="A1183" s="58" t="s">
        <v>1027</v>
      </c>
      <c r="B1183" s="78">
        <v>0</v>
      </c>
      <c r="C1183" s="59">
        <v>0</v>
      </c>
      <c r="D1183" s="79"/>
      <c r="E1183" s="58"/>
    </row>
    <row r="1184" spans="1:5" ht="20.25" customHeight="1">
      <c r="A1184" s="58" t="s">
        <v>1028</v>
      </c>
      <c r="B1184" s="78">
        <v>0</v>
      </c>
      <c r="C1184" s="59">
        <v>0</v>
      </c>
      <c r="D1184" s="79"/>
      <c r="E1184" s="58"/>
    </row>
    <row r="1185" spans="1:5" ht="20.25" customHeight="1">
      <c r="A1185" s="58" t="s">
        <v>1029</v>
      </c>
      <c r="B1185" s="78">
        <v>0</v>
      </c>
      <c r="C1185" s="59">
        <v>0</v>
      </c>
      <c r="D1185" s="79"/>
      <c r="E1185" s="58"/>
    </row>
    <row r="1186" spans="1:5" ht="20.25" customHeight="1">
      <c r="A1186" s="58" t="s">
        <v>1030</v>
      </c>
      <c r="B1186" s="78">
        <v>0</v>
      </c>
      <c r="C1186" s="59">
        <v>0</v>
      </c>
      <c r="D1186" s="79"/>
      <c r="E1186" s="58"/>
    </row>
    <row r="1187" spans="1:5" ht="20.25" customHeight="1">
      <c r="A1187" s="58" t="s">
        <v>1031</v>
      </c>
      <c r="B1187" s="78">
        <v>0</v>
      </c>
      <c r="C1187" s="59">
        <v>0</v>
      </c>
      <c r="D1187" s="79"/>
      <c r="E1187" s="58"/>
    </row>
    <row r="1188" spans="1:5" ht="20.25" customHeight="1">
      <c r="A1188" s="58" t="s">
        <v>1032</v>
      </c>
      <c r="B1188" s="78">
        <v>0</v>
      </c>
      <c r="C1188" s="59">
        <v>0</v>
      </c>
      <c r="D1188" s="79"/>
      <c r="E1188" s="58"/>
    </row>
    <row r="1189" spans="1:5" ht="20.25" customHeight="1">
      <c r="A1189" s="58" t="s">
        <v>756</v>
      </c>
      <c r="B1189" s="78">
        <v>0</v>
      </c>
      <c r="C1189" s="59">
        <v>0</v>
      </c>
      <c r="D1189" s="79"/>
      <c r="E1189" s="58"/>
    </row>
    <row r="1190" spans="1:5" ht="20.25" customHeight="1">
      <c r="A1190" s="58" t="s">
        <v>1033</v>
      </c>
      <c r="B1190" s="78">
        <v>0</v>
      </c>
      <c r="C1190" s="59">
        <v>0</v>
      </c>
      <c r="D1190" s="79"/>
      <c r="E1190" s="58"/>
    </row>
    <row r="1191" spans="1:5" ht="20.25" customHeight="1">
      <c r="A1191" s="58" t="s">
        <v>1034</v>
      </c>
      <c r="B1191" s="78">
        <v>0</v>
      </c>
      <c r="C1191" s="59">
        <v>0</v>
      </c>
      <c r="D1191" s="79"/>
      <c r="E1191" s="58"/>
    </row>
    <row r="1192" spans="1:5" ht="20.25" customHeight="1">
      <c r="A1192" s="58" t="s">
        <v>737</v>
      </c>
      <c r="B1192" s="78">
        <v>0</v>
      </c>
      <c r="C1192" s="59">
        <v>0</v>
      </c>
      <c r="D1192" s="79"/>
      <c r="E1192" s="58"/>
    </row>
    <row r="1193" spans="1:5" ht="20.25" customHeight="1">
      <c r="A1193" s="58" t="s">
        <v>738</v>
      </c>
      <c r="B1193" s="78">
        <v>0</v>
      </c>
      <c r="C1193" s="59">
        <v>0</v>
      </c>
      <c r="D1193" s="79"/>
      <c r="E1193" s="58"/>
    </row>
    <row r="1194" spans="1:5" ht="20.25" customHeight="1">
      <c r="A1194" s="58" t="s">
        <v>739</v>
      </c>
      <c r="B1194" s="78">
        <v>0</v>
      </c>
      <c r="C1194" s="59">
        <v>0</v>
      </c>
      <c r="D1194" s="79"/>
      <c r="E1194" s="58"/>
    </row>
    <row r="1195" spans="1:5" ht="20.25" customHeight="1">
      <c r="A1195" s="58" t="s">
        <v>1035</v>
      </c>
      <c r="B1195" s="78">
        <v>0</v>
      </c>
      <c r="C1195" s="59">
        <v>0</v>
      </c>
      <c r="D1195" s="79"/>
      <c r="E1195" s="58"/>
    </row>
    <row r="1196" spans="1:5" ht="20.25" customHeight="1">
      <c r="A1196" s="58" t="s">
        <v>1036</v>
      </c>
      <c r="B1196" s="78">
        <v>0</v>
      </c>
      <c r="C1196" s="59">
        <v>0</v>
      </c>
      <c r="D1196" s="79"/>
      <c r="E1196" s="58"/>
    </row>
    <row r="1197" spans="1:5" ht="20.25" customHeight="1">
      <c r="A1197" s="58" t="s">
        <v>1037</v>
      </c>
      <c r="B1197" s="78">
        <v>0</v>
      </c>
      <c r="C1197" s="59">
        <v>0</v>
      </c>
      <c r="D1197" s="79"/>
      <c r="E1197" s="58"/>
    </row>
    <row r="1198" spans="1:5" ht="20.25" customHeight="1">
      <c r="A1198" s="58" t="s">
        <v>756</v>
      </c>
      <c r="B1198" s="78">
        <v>0</v>
      </c>
      <c r="C1198" s="59">
        <v>0</v>
      </c>
      <c r="D1198" s="79"/>
      <c r="E1198" s="58"/>
    </row>
    <row r="1199" spans="1:5" ht="20.25" customHeight="1">
      <c r="A1199" s="58" t="s">
        <v>1038</v>
      </c>
      <c r="B1199" s="78">
        <v>0</v>
      </c>
      <c r="C1199" s="59">
        <v>0</v>
      </c>
      <c r="D1199" s="79"/>
      <c r="E1199" s="58"/>
    </row>
    <row r="1200" spans="1:5" ht="20.25" customHeight="1">
      <c r="A1200" s="58" t="s">
        <v>1039</v>
      </c>
      <c r="B1200" s="78">
        <v>0</v>
      </c>
      <c r="C1200" s="59">
        <v>0</v>
      </c>
      <c r="D1200" s="79"/>
      <c r="E1200" s="58"/>
    </row>
    <row r="1201" spans="1:5" ht="20.25" customHeight="1">
      <c r="A1201" s="58" t="s">
        <v>737</v>
      </c>
      <c r="B1201" s="78">
        <v>0</v>
      </c>
      <c r="C1201" s="59">
        <v>0</v>
      </c>
      <c r="D1201" s="79"/>
      <c r="E1201" s="58"/>
    </row>
    <row r="1202" spans="1:5" ht="20.25" customHeight="1">
      <c r="A1202" s="58" t="s">
        <v>738</v>
      </c>
      <c r="B1202" s="78">
        <v>0</v>
      </c>
      <c r="C1202" s="59">
        <v>0</v>
      </c>
      <c r="D1202" s="79"/>
      <c r="E1202" s="58"/>
    </row>
    <row r="1203" spans="1:5" ht="20.25" customHeight="1">
      <c r="A1203" s="58" t="s">
        <v>739</v>
      </c>
      <c r="B1203" s="78">
        <v>0</v>
      </c>
      <c r="C1203" s="59">
        <v>0</v>
      </c>
      <c r="D1203" s="79"/>
      <c r="E1203" s="58"/>
    </row>
    <row r="1204" spans="1:5" ht="20.25" customHeight="1">
      <c r="A1204" s="58" t="s">
        <v>1040</v>
      </c>
      <c r="B1204" s="78">
        <v>0</v>
      </c>
      <c r="C1204" s="59">
        <v>0</v>
      </c>
      <c r="D1204" s="79"/>
      <c r="E1204" s="58"/>
    </row>
    <row r="1205" spans="1:5" ht="20.25" customHeight="1">
      <c r="A1205" s="58" t="s">
        <v>1041</v>
      </c>
      <c r="B1205" s="78">
        <v>0</v>
      </c>
      <c r="C1205" s="59">
        <v>0</v>
      </c>
      <c r="D1205" s="79"/>
      <c r="E1205" s="58"/>
    </row>
    <row r="1206" spans="1:5" ht="20.25" customHeight="1">
      <c r="A1206" s="58" t="s">
        <v>1042</v>
      </c>
      <c r="B1206" s="78">
        <v>0</v>
      </c>
      <c r="C1206" s="59">
        <v>0</v>
      </c>
      <c r="D1206" s="79"/>
      <c r="E1206" s="58"/>
    </row>
    <row r="1207" spans="1:5" ht="20.25" customHeight="1">
      <c r="A1207" s="58" t="s">
        <v>1043</v>
      </c>
      <c r="B1207" s="78">
        <v>0</v>
      </c>
      <c r="C1207" s="59">
        <v>0</v>
      </c>
      <c r="D1207" s="79"/>
      <c r="E1207" s="58"/>
    </row>
    <row r="1208" spans="1:5" ht="20.25" customHeight="1">
      <c r="A1208" s="58" t="s">
        <v>1044</v>
      </c>
      <c r="B1208" s="78">
        <v>0</v>
      </c>
      <c r="C1208" s="59">
        <v>0</v>
      </c>
      <c r="D1208" s="79"/>
      <c r="E1208" s="58"/>
    </row>
    <row r="1209" spans="1:5" ht="20.25" customHeight="1">
      <c r="A1209" s="58" t="s">
        <v>1045</v>
      </c>
      <c r="B1209" s="78">
        <v>0</v>
      </c>
      <c r="C1209" s="59">
        <v>0</v>
      </c>
      <c r="D1209" s="79"/>
      <c r="E1209" s="58"/>
    </row>
    <row r="1210" spans="1:5" ht="20.25" customHeight="1">
      <c r="A1210" s="58" t="s">
        <v>1046</v>
      </c>
      <c r="B1210" s="78">
        <v>0</v>
      </c>
      <c r="C1210" s="59">
        <v>0</v>
      </c>
      <c r="D1210" s="79"/>
      <c r="E1210" s="58"/>
    </row>
    <row r="1211" spans="1:5" ht="20.25" customHeight="1">
      <c r="A1211" s="58" t="s">
        <v>1047</v>
      </c>
      <c r="B1211" s="78">
        <v>0</v>
      </c>
      <c r="C1211" s="59">
        <v>0</v>
      </c>
      <c r="D1211" s="79"/>
      <c r="E1211" s="58"/>
    </row>
    <row r="1212" spans="1:5" ht="20.25" customHeight="1">
      <c r="A1212" s="58" t="s">
        <v>1048</v>
      </c>
      <c r="B1212" s="78">
        <v>0</v>
      </c>
      <c r="C1212" s="59">
        <v>0</v>
      </c>
      <c r="D1212" s="79"/>
      <c r="E1212" s="58"/>
    </row>
    <row r="1213" spans="1:5" ht="20.25" customHeight="1">
      <c r="A1213" s="40" t="s">
        <v>1049</v>
      </c>
      <c r="B1213" s="78">
        <v>80</v>
      </c>
      <c r="C1213" s="59">
        <v>83</v>
      </c>
      <c r="D1213" s="79">
        <v>0.96389999999999998</v>
      </c>
      <c r="E1213" s="40"/>
    </row>
    <row r="1214" spans="1:5" ht="20.25" customHeight="1">
      <c r="A1214" s="40" t="s">
        <v>737</v>
      </c>
      <c r="B1214" s="78">
        <v>80</v>
      </c>
      <c r="C1214" s="59">
        <v>83</v>
      </c>
      <c r="D1214" s="79">
        <v>0.96389999999999998</v>
      </c>
      <c r="E1214" s="40"/>
    </row>
    <row r="1215" spans="1:5" ht="20.25" customHeight="1">
      <c r="A1215" s="58" t="s">
        <v>738</v>
      </c>
      <c r="B1215" s="78">
        <v>0</v>
      </c>
      <c r="C1215" s="59">
        <v>0</v>
      </c>
      <c r="D1215" s="79"/>
      <c r="E1215" s="58"/>
    </row>
    <row r="1216" spans="1:5" ht="20.25" customHeight="1">
      <c r="A1216" s="58" t="s">
        <v>739</v>
      </c>
      <c r="B1216" s="78">
        <v>0</v>
      </c>
      <c r="C1216" s="59">
        <v>0</v>
      </c>
      <c r="D1216" s="79"/>
      <c r="E1216" s="58"/>
    </row>
    <row r="1217" spans="1:5" ht="20.25" customHeight="1">
      <c r="A1217" s="58" t="s">
        <v>1050</v>
      </c>
      <c r="B1217" s="78">
        <v>0</v>
      </c>
      <c r="C1217" s="59">
        <v>0</v>
      </c>
      <c r="D1217" s="79"/>
      <c r="E1217" s="58"/>
    </row>
    <row r="1218" spans="1:5" ht="20.25" customHeight="1">
      <c r="A1218" s="58" t="s">
        <v>1051</v>
      </c>
      <c r="B1218" s="78">
        <v>0</v>
      </c>
      <c r="C1218" s="59">
        <v>0</v>
      </c>
      <c r="D1218" s="79"/>
      <c r="E1218" s="58"/>
    </row>
    <row r="1219" spans="1:5" ht="20.25" customHeight="1">
      <c r="A1219" s="58" t="s">
        <v>1052</v>
      </c>
      <c r="B1219" s="78">
        <v>0</v>
      </c>
      <c r="C1219" s="59">
        <v>0</v>
      </c>
      <c r="D1219" s="79"/>
      <c r="E1219" s="58"/>
    </row>
    <row r="1220" spans="1:5" ht="20.25" customHeight="1">
      <c r="A1220" s="58" t="s">
        <v>1053</v>
      </c>
      <c r="B1220" s="78">
        <v>0</v>
      </c>
      <c r="C1220" s="59">
        <v>0</v>
      </c>
      <c r="D1220" s="79"/>
      <c r="E1220" s="58"/>
    </row>
    <row r="1221" spans="1:5" ht="20.25" customHeight="1">
      <c r="A1221" s="58" t="s">
        <v>1054</v>
      </c>
      <c r="B1221" s="78">
        <v>0</v>
      </c>
      <c r="C1221" s="59">
        <v>0</v>
      </c>
      <c r="D1221" s="79"/>
      <c r="E1221" s="58"/>
    </row>
    <row r="1222" spans="1:5" ht="20.25" customHeight="1">
      <c r="A1222" s="58" t="s">
        <v>1055</v>
      </c>
      <c r="B1222" s="78">
        <v>0</v>
      </c>
      <c r="C1222" s="59">
        <v>0</v>
      </c>
      <c r="D1222" s="79"/>
      <c r="E1222" s="58"/>
    </row>
    <row r="1223" spans="1:5" ht="20.25" customHeight="1">
      <c r="A1223" s="58" t="s">
        <v>1056</v>
      </c>
      <c r="B1223" s="78">
        <v>0</v>
      </c>
      <c r="C1223" s="59">
        <v>0</v>
      </c>
      <c r="D1223" s="79"/>
      <c r="E1223" s="58"/>
    </row>
    <row r="1224" spans="1:5" ht="20.25" customHeight="1">
      <c r="A1224" s="58" t="s">
        <v>1057</v>
      </c>
      <c r="B1224" s="78">
        <v>0</v>
      </c>
      <c r="C1224" s="59">
        <v>0</v>
      </c>
      <c r="D1224" s="79"/>
      <c r="E1224" s="58"/>
    </row>
    <row r="1225" spans="1:5" ht="20.25" customHeight="1">
      <c r="A1225" s="58" t="s">
        <v>1058</v>
      </c>
      <c r="B1225" s="78">
        <v>0</v>
      </c>
      <c r="C1225" s="59">
        <v>0</v>
      </c>
      <c r="D1225" s="79"/>
      <c r="E1225" s="58"/>
    </row>
    <row r="1226" spans="1:5" ht="20.25" customHeight="1">
      <c r="A1226" s="58" t="s">
        <v>1059</v>
      </c>
      <c r="B1226" s="78">
        <v>0</v>
      </c>
      <c r="C1226" s="59">
        <v>0</v>
      </c>
      <c r="D1226" s="79"/>
      <c r="E1226" s="58"/>
    </row>
    <row r="1227" spans="1:5" ht="20.25" customHeight="1">
      <c r="A1227" s="58" t="s">
        <v>1060</v>
      </c>
      <c r="B1227" s="78">
        <v>0</v>
      </c>
      <c r="C1227" s="59">
        <v>0</v>
      </c>
      <c r="D1227" s="79"/>
      <c r="E1227" s="58"/>
    </row>
    <row r="1228" spans="1:5" ht="20.25" customHeight="1">
      <c r="A1228" s="40" t="s">
        <v>1061</v>
      </c>
      <c r="B1228" s="78">
        <v>680</v>
      </c>
      <c r="C1228" s="59">
        <v>300</v>
      </c>
      <c r="D1228" s="79">
        <v>2.2667000000000002</v>
      </c>
      <c r="E1228" s="40"/>
    </row>
    <row r="1229" spans="1:5" ht="20.25" customHeight="1">
      <c r="A1229" s="40" t="s">
        <v>105</v>
      </c>
      <c r="B1229" s="78">
        <v>3707</v>
      </c>
      <c r="C1229" s="59">
        <v>2926</v>
      </c>
      <c r="D1229" s="79">
        <v>1.2668999999999999</v>
      </c>
      <c r="E1229" s="40"/>
    </row>
    <row r="1230" spans="1:5" ht="20.25" customHeight="1">
      <c r="A1230" s="40" t="s">
        <v>1062</v>
      </c>
      <c r="B1230" s="78">
        <v>1424</v>
      </c>
      <c r="C1230" s="59">
        <v>1248</v>
      </c>
      <c r="D1230" s="79">
        <v>1.141</v>
      </c>
      <c r="E1230" s="40"/>
    </row>
    <row r="1231" spans="1:5" ht="20.25" customHeight="1">
      <c r="A1231" s="58" t="s">
        <v>1063</v>
      </c>
      <c r="B1231" s="78">
        <v>1424</v>
      </c>
      <c r="C1231" s="59">
        <v>0</v>
      </c>
      <c r="D1231" s="79"/>
      <c r="E1231" s="58"/>
    </row>
    <row r="1232" spans="1:5" ht="20.25" customHeight="1">
      <c r="A1232" s="58" t="s">
        <v>1064</v>
      </c>
      <c r="B1232" s="78">
        <v>0</v>
      </c>
      <c r="C1232" s="59">
        <v>0</v>
      </c>
      <c r="D1232" s="79"/>
      <c r="E1232" s="58"/>
    </row>
    <row r="1233" spans="1:5" ht="20.25" customHeight="1">
      <c r="A1233" s="58" t="s">
        <v>1065</v>
      </c>
      <c r="B1233" s="78">
        <v>0</v>
      </c>
      <c r="C1233" s="59">
        <v>0</v>
      </c>
      <c r="D1233" s="79"/>
      <c r="E1233" s="58"/>
    </row>
    <row r="1234" spans="1:5" ht="20.25" customHeight="1">
      <c r="A1234" s="58" t="s">
        <v>1066</v>
      </c>
      <c r="B1234" s="78">
        <v>0</v>
      </c>
      <c r="C1234" s="59">
        <v>0</v>
      </c>
      <c r="D1234" s="79"/>
      <c r="E1234" s="58"/>
    </row>
    <row r="1235" spans="1:5" ht="20.25" customHeight="1">
      <c r="A1235" s="40" t="s">
        <v>1067</v>
      </c>
      <c r="B1235" s="78"/>
      <c r="C1235" s="59">
        <v>7</v>
      </c>
      <c r="D1235" s="79">
        <v>0</v>
      </c>
      <c r="E1235" s="40"/>
    </row>
    <row r="1236" spans="1:5" ht="20.25" customHeight="1">
      <c r="A1236" s="58" t="s">
        <v>1068</v>
      </c>
      <c r="B1236" s="78">
        <v>0</v>
      </c>
      <c r="C1236" s="59">
        <v>0</v>
      </c>
      <c r="D1236" s="79"/>
      <c r="E1236" s="58"/>
    </row>
    <row r="1237" spans="1:5" ht="20.25" customHeight="1">
      <c r="A1237" s="40" t="s">
        <v>1069</v>
      </c>
      <c r="B1237" s="78"/>
      <c r="C1237" s="59">
        <v>294</v>
      </c>
      <c r="D1237" s="79">
        <v>0</v>
      </c>
      <c r="E1237" s="40"/>
    </row>
    <row r="1238" spans="1:5" ht="20.25" customHeight="1">
      <c r="A1238" s="40" t="s">
        <v>1070</v>
      </c>
      <c r="B1238" s="78"/>
      <c r="C1238" s="59">
        <v>947</v>
      </c>
      <c r="D1238" s="79">
        <v>0</v>
      </c>
      <c r="E1238" s="40"/>
    </row>
    <row r="1239" spans="1:5" ht="20.25" customHeight="1">
      <c r="A1239" s="40" t="s">
        <v>1071</v>
      </c>
      <c r="B1239" s="78">
        <v>1700</v>
      </c>
      <c r="C1239" s="59">
        <v>1678</v>
      </c>
      <c r="D1239" s="79">
        <v>1.0130999999999999</v>
      </c>
      <c r="E1239" s="40"/>
    </row>
    <row r="1240" spans="1:5" ht="20.25" customHeight="1">
      <c r="A1240" s="40" t="s">
        <v>1072</v>
      </c>
      <c r="B1240" s="78">
        <v>1700</v>
      </c>
      <c r="C1240" s="59">
        <v>1678</v>
      </c>
      <c r="D1240" s="79">
        <v>1.0130999999999999</v>
      </c>
      <c r="E1240" s="40"/>
    </row>
    <row r="1241" spans="1:5" ht="20.25" customHeight="1">
      <c r="A1241" s="58" t="s">
        <v>1073</v>
      </c>
      <c r="B1241" s="78">
        <v>0</v>
      </c>
      <c r="C1241" s="59">
        <v>0</v>
      </c>
      <c r="D1241" s="79"/>
      <c r="E1241" s="58"/>
    </row>
    <row r="1242" spans="1:5" ht="20.25" customHeight="1">
      <c r="A1242" s="58" t="s">
        <v>1074</v>
      </c>
      <c r="B1242" s="78">
        <v>0</v>
      </c>
      <c r="C1242" s="59">
        <v>0</v>
      </c>
      <c r="D1242" s="79"/>
      <c r="E1242" s="58"/>
    </row>
    <row r="1243" spans="1:5" ht="20.25" customHeight="1">
      <c r="A1243" s="58" t="s">
        <v>1075</v>
      </c>
      <c r="B1243" s="78">
        <v>583</v>
      </c>
      <c r="C1243" s="59">
        <v>0</v>
      </c>
      <c r="D1243" s="79"/>
      <c r="E1243" s="58"/>
    </row>
    <row r="1244" spans="1:5" ht="20.25" customHeight="1">
      <c r="A1244" s="58" t="s">
        <v>1076</v>
      </c>
      <c r="B1244" s="78">
        <v>0</v>
      </c>
      <c r="C1244" s="59">
        <v>0</v>
      </c>
      <c r="D1244" s="79"/>
      <c r="E1244" s="58"/>
    </row>
    <row r="1245" spans="1:5" ht="20.25" customHeight="1">
      <c r="A1245" s="58" t="s">
        <v>1077</v>
      </c>
      <c r="B1245" s="78">
        <v>0</v>
      </c>
      <c r="C1245" s="59">
        <v>0</v>
      </c>
      <c r="D1245" s="79"/>
      <c r="E1245" s="58"/>
    </row>
    <row r="1246" spans="1:5" ht="20.25" customHeight="1">
      <c r="A1246" s="58" t="s">
        <v>1078</v>
      </c>
      <c r="B1246" s="78">
        <v>583</v>
      </c>
      <c r="C1246" s="59">
        <v>0</v>
      </c>
      <c r="D1246" s="79"/>
      <c r="E1246" s="58"/>
    </row>
    <row r="1247" spans="1:5" ht="20.25" customHeight="1">
      <c r="A1247" s="40" t="s">
        <v>106</v>
      </c>
      <c r="B1247" s="78">
        <v>1048</v>
      </c>
      <c r="C1247" s="59">
        <v>1073</v>
      </c>
      <c r="D1247" s="79">
        <v>0.97670000000000001</v>
      </c>
      <c r="E1247" s="40"/>
    </row>
    <row r="1248" spans="1:5" ht="20.25" customHeight="1">
      <c r="A1248" s="40" t="s">
        <v>1079</v>
      </c>
      <c r="B1248" s="78">
        <v>1048</v>
      </c>
      <c r="C1248" s="59">
        <v>1073</v>
      </c>
      <c r="D1248" s="79">
        <v>0.97670000000000001</v>
      </c>
      <c r="E1248" s="40"/>
    </row>
    <row r="1249" spans="1:5" ht="20.25" customHeight="1">
      <c r="A1249" s="40" t="s">
        <v>737</v>
      </c>
      <c r="B1249" s="78">
        <v>98</v>
      </c>
      <c r="C1249" s="59">
        <v>125</v>
      </c>
      <c r="D1249" s="79">
        <v>0.78400000000000003</v>
      </c>
      <c r="E1249" s="40"/>
    </row>
    <row r="1250" spans="1:5" ht="20.25" customHeight="1">
      <c r="A1250" s="58" t="s">
        <v>738</v>
      </c>
      <c r="B1250" s="78">
        <v>0</v>
      </c>
      <c r="C1250" s="59">
        <v>0</v>
      </c>
      <c r="D1250" s="79"/>
      <c r="E1250" s="58"/>
    </row>
    <row r="1251" spans="1:5" ht="20.25" customHeight="1">
      <c r="A1251" s="58" t="s">
        <v>739</v>
      </c>
      <c r="B1251" s="78">
        <v>0</v>
      </c>
      <c r="C1251" s="59">
        <v>0</v>
      </c>
      <c r="D1251" s="79"/>
      <c r="E1251" s="58"/>
    </row>
    <row r="1252" spans="1:5" ht="20.25" customHeight="1">
      <c r="A1252" s="58" t="s">
        <v>1080</v>
      </c>
      <c r="B1252" s="78">
        <v>0</v>
      </c>
      <c r="C1252" s="59">
        <v>0</v>
      </c>
      <c r="D1252" s="79"/>
      <c r="E1252" s="58"/>
    </row>
    <row r="1253" spans="1:5" ht="20.25" customHeight="1">
      <c r="A1253" s="58" t="s">
        <v>1081</v>
      </c>
      <c r="B1253" s="78">
        <v>0</v>
      </c>
      <c r="C1253" s="59">
        <v>0</v>
      </c>
      <c r="D1253" s="79"/>
      <c r="E1253" s="58"/>
    </row>
    <row r="1254" spans="1:5" ht="20.25" customHeight="1">
      <c r="A1254" s="58" t="s">
        <v>1082</v>
      </c>
      <c r="B1254" s="78">
        <v>0</v>
      </c>
      <c r="C1254" s="59">
        <v>0</v>
      </c>
      <c r="D1254" s="79"/>
      <c r="E1254" s="58"/>
    </row>
    <row r="1255" spans="1:5" ht="20.25" customHeight="1">
      <c r="A1255" s="58" t="s">
        <v>1083</v>
      </c>
      <c r="B1255" s="78">
        <v>0</v>
      </c>
      <c r="C1255" s="59">
        <v>0</v>
      </c>
      <c r="D1255" s="79"/>
      <c r="E1255" s="58"/>
    </row>
    <row r="1256" spans="1:5" ht="20.25" customHeight="1">
      <c r="A1256" s="58" t="s">
        <v>1084</v>
      </c>
      <c r="B1256" s="78">
        <v>0</v>
      </c>
      <c r="C1256" s="59">
        <v>0</v>
      </c>
      <c r="D1256" s="79"/>
      <c r="E1256" s="58"/>
    </row>
    <row r="1257" spans="1:5" ht="20.25" customHeight="1">
      <c r="A1257" s="58" t="s">
        <v>1085</v>
      </c>
      <c r="B1257" s="78">
        <v>0</v>
      </c>
      <c r="C1257" s="59">
        <v>0</v>
      </c>
      <c r="D1257" s="79"/>
      <c r="E1257" s="58"/>
    </row>
    <row r="1258" spans="1:5" ht="20.25" customHeight="1">
      <c r="A1258" s="58" t="s">
        <v>1086</v>
      </c>
      <c r="B1258" s="78">
        <v>0</v>
      </c>
      <c r="C1258" s="59">
        <v>0</v>
      </c>
      <c r="D1258" s="79"/>
      <c r="E1258" s="58"/>
    </row>
    <row r="1259" spans="1:5" ht="20.25" customHeight="1">
      <c r="A1259" s="40" t="s">
        <v>1087</v>
      </c>
      <c r="B1259" s="78">
        <v>950</v>
      </c>
      <c r="C1259" s="59">
        <v>948</v>
      </c>
      <c r="D1259" s="79">
        <v>1.0021</v>
      </c>
      <c r="E1259" s="40"/>
    </row>
    <row r="1260" spans="1:5" ht="20.25" customHeight="1">
      <c r="A1260" s="58" t="s">
        <v>1088</v>
      </c>
      <c r="B1260" s="78">
        <v>0</v>
      </c>
      <c r="C1260" s="59">
        <v>0</v>
      </c>
      <c r="D1260" s="79"/>
      <c r="E1260" s="58"/>
    </row>
    <row r="1261" spans="1:5" ht="20.25" customHeight="1">
      <c r="A1261" s="58" t="s">
        <v>756</v>
      </c>
      <c r="B1261" s="78">
        <v>0</v>
      </c>
      <c r="C1261" s="59">
        <v>0</v>
      </c>
      <c r="D1261" s="79"/>
      <c r="E1261" s="58"/>
    </row>
    <row r="1262" spans="1:5" ht="20.25" customHeight="1">
      <c r="A1262" s="58" t="s">
        <v>1089</v>
      </c>
      <c r="B1262" s="78">
        <v>0</v>
      </c>
      <c r="C1262" s="59">
        <v>0</v>
      </c>
      <c r="D1262" s="79"/>
      <c r="E1262" s="58"/>
    </row>
    <row r="1263" spans="1:5" ht="20.25" customHeight="1">
      <c r="A1263" s="58" t="s">
        <v>1090</v>
      </c>
      <c r="B1263" s="78">
        <v>0</v>
      </c>
      <c r="C1263" s="59">
        <v>0</v>
      </c>
      <c r="D1263" s="79"/>
      <c r="E1263" s="58"/>
    </row>
    <row r="1264" spans="1:5" ht="20.25" customHeight="1">
      <c r="A1264" s="58" t="s">
        <v>737</v>
      </c>
      <c r="B1264" s="78">
        <v>0</v>
      </c>
      <c r="C1264" s="59">
        <v>0</v>
      </c>
      <c r="D1264" s="79"/>
      <c r="E1264" s="58"/>
    </row>
    <row r="1265" spans="1:5" ht="20.25" customHeight="1">
      <c r="A1265" s="58" t="s">
        <v>738</v>
      </c>
      <c r="B1265" s="78">
        <v>0</v>
      </c>
      <c r="C1265" s="59">
        <v>0</v>
      </c>
      <c r="D1265" s="79"/>
      <c r="E1265" s="58"/>
    </row>
    <row r="1266" spans="1:5" ht="20.25" customHeight="1">
      <c r="A1266" s="58" t="s">
        <v>739</v>
      </c>
      <c r="B1266" s="78">
        <v>0</v>
      </c>
      <c r="C1266" s="59">
        <v>0</v>
      </c>
      <c r="D1266" s="79"/>
      <c r="E1266" s="58"/>
    </row>
    <row r="1267" spans="1:5" ht="20.25" customHeight="1">
      <c r="A1267" s="58" t="s">
        <v>1091</v>
      </c>
      <c r="B1267" s="78">
        <v>0</v>
      </c>
      <c r="C1267" s="59">
        <v>0</v>
      </c>
      <c r="D1267" s="79"/>
      <c r="E1267" s="58"/>
    </row>
    <row r="1268" spans="1:5" ht="20.25" customHeight="1">
      <c r="A1268" s="58" t="s">
        <v>1092</v>
      </c>
      <c r="B1268" s="78">
        <v>0</v>
      </c>
      <c r="C1268" s="59">
        <v>0</v>
      </c>
      <c r="D1268" s="79"/>
      <c r="E1268" s="58"/>
    </row>
    <row r="1269" spans="1:5" ht="20.25" customHeight="1">
      <c r="A1269" s="58" t="s">
        <v>1093</v>
      </c>
      <c r="B1269" s="78">
        <v>0</v>
      </c>
      <c r="C1269" s="59">
        <v>0</v>
      </c>
      <c r="D1269" s="79"/>
      <c r="E1269" s="58"/>
    </row>
    <row r="1270" spans="1:5" ht="20.25" customHeight="1">
      <c r="A1270" s="58" t="s">
        <v>1094</v>
      </c>
      <c r="B1270" s="78">
        <v>0</v>
      </c>
      <c r="C1270" s="59">
        <v>0</v>
      </c>
      <c r="D1270" s="79"/>
      <c r="E1270" s="58"/>
    </row>
    <row r="1271" spans="1:5" ht="20.25" customHeight="1">
      <c r="A1271" s="58" t="s">
        <v>1095</v>
      </c>
      <c r="B1271" s="78">
        <v>0</v>
      </c>
      <c r="C1271" s="59">
        <v>0</v>
      </c>
      <c r="D1271" s="79"/>
      <c r="E1271" s="58"/>
    </row>
    <row r="1272" spans="1:5" ht="20.25" customHeight="1">
      <c r="A1272" s="58" t="s">
        <v>1096</v>
      </c>
      <c r="B1272" s="78">
        <v>0</v>
      </c>
      <c r="C1272" s="59">
        <v>0</v>
      </c>
      <c r="D1272" s="79"/>
      <c r="E1272" s="58"/>
    </row>
    <row r="1273" spans="1:5" ht="20.25" customHeight="1">
      <c r="A1273" s="58" t="s">
        <v>1097</v>
      </c>
      <c r="B1273" s="78">
        <v>0</v>
      </c>
      <c r="C1273" s="59">
        <v>0</v>
      </c>
      <c r="D1273" s="79"/>
      <c r="E1273" s="58"/>
    </row>
    <row r="1274" spans="1:5" ht="20.25" customHeight="1">
      <c r="A1274" s="58" t="s">
        <v>1098</v>
      </c>
      <c r="B1274" s="78">
        <v>0</v>
      </c>
      <c r="C1274" s="59">
        <v>0</v>
      </c>
      <c r="D1274" s="79"/>
      <c r="E1274" s="58"/>
    </row>
    <row r="1275" spans="1:5" ht="20.25" customHeight="1">
      <c r="A1275" s="58" t="s">
        <v>756</v>
      </c>
      <c r="B1275" s="78">
        <v>0</v>
      </c>
      <c r="C1275" s="59">
        <v>0</v>
      </c>
      <c r="D1275" s="79"/>
      <c r="E1275" s="58"/>
    </row>
    <row r="1276" spans="1:5" ht="20.25" customHeight="1">
      <c r="A1276" s="58" t="s">
        <v>1099</v>
      </c>
      <c r="B1276" s="78">
        <v>0</v>
      </c>
      <c r="C1276" s="59">
        <v>0</v>
      </c>
      <c r="D1276" s="79"/>
      <c r="E1276" s="58"/>
    </row>
    <row r="1277" spans="1:5" ht="20.25" customHeight="1">
      <c r="A1277" s="58" t="s">
        <v>1100</v>
      </c>
      <c r="B1277" s="78">
        <v>0</v>
      </c>
      <c r="C1277" s="59">
        <v>0</v>
      </c>
      <c r="D1277" s="79"/>
      <c r="E1277" s="58"/>
    </row>
    <row r="1278" spans="1:5" ht="20.25" customHeight="1">
      <c r="A1278" s="58" t="s">
        <v>1101</v>
      </c>
      <c r="B1278" s="78">
        <v>0</v>
      </c>
      <c r="C1278" s="59">
        <v>0</v>
      </c>
      <c r="D1278" s="79"/>
      <c r="E1278" s="58"/>
    </row>
    <row r="1279" spans="1:5" ht="20.25" customHeight="1">
      <c r="A1279" s="58" t="s">
        <v>1102</v>
      </c>
      <c r="B1279" s="78">
        <v>0</v>
      </c>
      <c r="C1279" s="59">
        <v>0</v>
      </c>
      <c r="D1279" s="79"/>
      <c r="E1279" s="58"/>
    </row>
    <row r="1280" spans="1:5" ht="20.25" customHeight="1">
      <c r="A1280" s="58" t="s">
        <v>1103</v>
      </c>
      <c r="B1280" s="78">
        <v>0</v>
      </c>
      <c r="C1280" s="59">
        <v>0</v>
      </c>
      <c r="D1280" s="79"/>
      <c r="E1280" s="58"/>
    </row>
    <row r="1281" spans="1:5" ht="20.25" customHeight="1">
      <c r="A1281" s="58" t="s">
        <v>1104</v>
      </c>
      <c r="B1281" s="78">
        <v>0</v>
      </c>
      <c r="C1281" s="59">
        <v>0</v>
      </c>
      <c r="D1281" s="79"/>
      <c r="E1281" s="58"/>
    </row>
    <row r="1282" spans="1:5" ht="20.25" customHeight="1">
      <c r="A1282" s="58" t="s">
        <v>1105</v>
      </c>
      <c r="B1282" s="78">
        <v>0</v>
      </c>
      <c r="C1282" s="59">
        <v>0</v>
      </c>
      <c r="D1282" s="79"/>
      <c r="E1282" s="58"/>
    </row>
    <row r="1283" spans="1:5" ht="20.25" customHeight="1">
      <c r="A1283" s="58" t="s">
        <v>1106</v>
      </c>
      <c r="B1283" s="78">
        <v>0</v>
      </c>
      <c r="C1283" s="59">
        <v>0</v>
      </c>
      <c r="D1283" s="79"/>
      <c r="E1283" s="58"/>
    </row>
    <row r="1284" spans="1:5" ht="20.25" customHeight="1">
      <c r="A1284" s="58" t="s">
        <v>1107</v>
      </c>
      <c r="B1284" s="78">
        <v>0</v>
      </c>
      <c r="C1284" s="59">
        <v>0</v>
      </c>
      <c r="D1284" s="79"/>
      <c r="E1284" s="58"/>
    </row>
    <row r="1285" spans="1:5" ht="20.25" customHeight="1">
      <c r="A1285" s="58" t="s">
        <v>1108</v>
      </c>
      <c r="B1285" s="78">
        <v>0</v>
      </c>
      <c r="C1285" s="59">
        <v>0</v>
      </c>
      <c r="D1285" s="79"/>
      <c r="E1285" s="58"/>
    </row>
    <row r="1286" spans="1:5" ht="20.25" customHeight="1">
      <c r="A1286" s="58" t="s">
        <v>1109</v>
      </c>
      <c r="B1286" s="78">
        <v>0</v>
      </c>
      <c r="C1286" s="59">
        <v>0</v>
      </c>
      <c r="D1286" s="79"/>
      <c r="E1286" s="58"/>
    </row>
    <row r="1287" spans="1:5" ht="20.25" customHeight="1">
      <c r="A1287" s="58" t="s">
        <v>1110</v>
      </c>
      <c r="B1287" s="78">
        <v>0</v>
      </c>
      <c r="C1287" s="59">
        <v>0</v>
      </c>
      <c r="D1287" s="79"/>
      <c r="E1287" s="58"/>
    </row>
    <row r="1288" spans="1:5" ht="20.25" customHeight="1">
      <c r="A1288" s="58" t="s">
        <v>1111</v>
      </c>
      <c r="B1288" s="78">
        <v>0</v>
      </c>
      <c r="C1288" s="59">
        <v>0</v>
      </c>
      <c r="D1288" s="79"/>
      <c r="E1288" s="58"/>
    </row>
    <row r="1289" spans="1:5" ht="20.25" customHeight="1">
      <c r="A1289" s="58" t="s">
        <v>1112</v>
      </c>
      <c r="B1289" s="78">
        <v>0</v>
      </c>
      <c r="C1289" s="59">
        <v>0</v>
      </c>
      <c r="D1289" s="79"/>
      <c r="E1289" s="58"/>
    </row>
    <row r="1290" spans="1:5" ht="20.25" customHeight="1">
      <c r="A1290" s="58" t="s">
        <v>1113</v>
      </c>
      <c r="B1290" s="78">
        <v>0</v>
      </c>
      <c r="C1290" s="59">
        <v>0</v>
      </c>
      <c r="D1290" s="79"/>
      <c r="E1290" s="58"/>
    </row>
    <row r="1291" spans="1:5" ht="20.25" customHeight="1">
      <c r="A1291" s="58" t="s">
        <v>1114</v>
      </c>
      <c r="B1291" s="78">
        <v>0</v>
      </c>
      <c r="C1291" s="59">
        <v>0</v>
      </c>
      <c r="D1291" s="79"/>
      <c r="E1291" s="58"/>
    </row>
    <row r="1292" spans="1:5" ht="20.25" customHeight="1">
      <c r="A1292" s="58" t="s">
        <v>1115</v>
      </c>
      <c r="B1292" s="78">
        <v>0</v>
      </c>
      <c r="C1292" s="59">
        <v>0</v>
      </c>
      <c r="D1292" s="79"/>
      <c r="E1292" s="58"/>
    </row>
    <row r="1293" spans="1:5" ht="20.25" customHeight="1">
      <c r="A1293" s="58" t="s">
        <v>1116</v>
      </c>
      <c r="B1293" s="78">
        <v>0</v>
      </c>
      <c r="C1293" s="59">
        <v>0</v>
      </c>
      <c r="D1293" s="79"/>
      <c r="E1293" s="58"/>
    </row>
    <row r="1294" spans="1:5" ht="20.25" customHeight="1">
      <c r="A1294" s="58" t="s">
        <v>1117</v>
      </c>
      <c r="B1294" s="78">
        <v>0</v>
      </c>
      <c r="C1294" s="59">
        <v>0</v>
      </c>
      <c r="D1294" s="79"/>
      <c r="E1294" s="58"/>
    </row>
    <row r="1295" spans="1:5" ht="20.25" customHeight="1">
      <c r="A1295" s="58" t="s">
        <v>1118</v>
      </c>
      <c r="B1295" s="78">
        <v>0</v>
      </c>
      <c r="C1295" s="59">
        <v>0</v>
      </c>
      <c r="D1295" s="79"/>
      <c r="E1295" s="58"/>
    </row>
    <row r="1296" spans="1:5" ht="20.25" customHeight="1">
      <c r="A1296" s="58" t="s">
        <v>1119</v>
      </c>
      <c r="B1296" s="78">
        <v>0</v>
      </c>
      <c r="C1296" s="59">
        <v>0</v>
      </c>
      <c r="D1296" s="79"/>
      <c r="E1296" s="58"/>
    </row>
    <row r="1297" spans="1:8" ht="20.25" customHeight="1">
      <c r="A1297" s="58" t="s">
        <v>1120</v>
      </c>
      <c r="B1297" s="78">
        <v>0</v>
      </c>
      <c r="C1297" s="59">
        <v>0</v>
      </c>
      <c r="D1297" s="79"/>
      <c r="E1297" s="58"/>
    </row>
    <row r="1298" spans="1:8" ht="20.25" customHeight="1">
      <c r="A1298" s="58" t="s">
        <v>1121</v>
      </c>
      <c r="B1298" s="78">
        <v>0</v>
      </c>
      <c r="C1298" s="59">
        <v>0</v>
      </c>
      <c r="D1298" s="79"/>
      <c r="E1298" s="58"/>
    </row>
    <row r="1299" spans="1:8" ht="20.25" customHeight="1">
      <c r="A1299" s="58" t="s">
        <v>1122</v>
      </c>
      <c r="B1299" s="78">
        <v>0</v>
      </c>
      <c r="C1299" s="92">
        <v>0</v>
      </c>
      <c r="D1299" s="79"/>
      <c r="E1299" s="58"/>
    </row>
    <row r="1300" spans="1:8" ht="24" customHeight="1">
      <c r="A1300" s="40" t="s">
        <v>107</v>
      </c>
      <c r="B1300" s="78">
        <v>3000</v>
      </c>
      <c r="C1300" s="92">
        <v>3000</v>
      </c>
      <c r="D1300" s="79">
        <v>1</v>
      </c>
      <c r="E1300" s="40"/>
    </row>
    <row r="1301" spans="1:8" ht="24" customHeight="1">
      <c r="A1301" s="40" t="s">
        <v>1123</v>
      </c>
      <c r="B1301" s="78">
        <v>12946</v>
      </c>
      <c r="C1301" s="92">
        <v>11423</v>
      </c>
      <c r="D1301" s="79">
        <v>1.1333</v>
      </c>
      <c r="E1301" s="40"/>
    </row>
    <row r="1302" spans="1:8" ht="24" customHeight="1">
      <c r="A1302" s="40" t="s">
        <v>1124</v>
      </c>
      <c r="B1302" s="78"/>
      <c r="C1302" s="92"/>
      <c r="D1302" s="79"/>
      <c r="E1302" s="40"/>
    </row>
    <row r="1303" spans="1:8" ht="24" customHeight="1">
      <c r="A1303" s="40" t="s">
        <v>1125</v>
      </c>
      <c r="B1303" s="78">
        <v>12946</v>
      </c>
      <c r="C1303" s="92">
        <v>11423</v>
      </c>
      <c r="D1303" s="79">
        <v>1.1333</v>
      </c>
      <c r="E1303" s="40"/>
    </row>
    <row r="1304" spans="1:8" ht="24" customHeight="1">
      <c r="A1304" s="40" t="s">
        <v>1126</v>
      </c>
      <c r="B1304" s="78"/>
      <c r="C1304" s="92"/>
      <c r="D1304" s="79"/>
      <c r="E1304" s="40"/>
      <c r="H1304" s="93" t="s">
        <v>1487</v>
      </c>
    </row>
    <row r="1305" spans="1:8" ht="24" customHeight="1">
      <c r="A1305" s="40" t="s">
        <v>1127</v>
      </c>
      <c r="B1305" s="78"/>
      <c r="C1305" s="92"/>
      <c r="D1305" s="79"/>
      <c r="E1305" s="40"/>
    </row>
    <row r="1306" spans="1:8" ht="24" customHeight="1">
      <c r="A1306" s="40" t="s">
        <v>1128</v>
      </c>
      <c r="B1306" s="78"/>
      <c r="C1306" s="92"/>
      <c r="D1306" s="79"/>
      <c r="E1306" s="40"/>
    </row>
    <row r="1307" spans="1:8" ht="24" customHeight="1">
      <c r="A1307" s="40" t="s">
        <v>1129</v>
      </c>
      <c r="B1307" s="78"/>
      <c r="C1307" s="92"/>
      <c r="D1307" s="79"/>
      <c r="E1307" s="40"/>
    </row>
    <row r="1308" spans="1:8" ht="24" customHeight="1">
      <c r="A1308" s="40" t="s">
        <v>1130</v>
      </c>
      <c r="B1308" s="78"/>
      <c r="C1308" s="92"/>
      <c r="D1308" s="79"/>
      <c r="E1308" s="40"/>
    </row>
    <row r="1309" spans="1:8" ht="24" customHeight="1">
      <c r="A1309" s="40" t="s">
        <v>1131</v>
      </c>
      <c r="B1309" s="78">
        <v>16862</v>
      </c>
      <c r="C1309" s="92">
        <v>466</v>
      </c>
      <c r="D1309" s="79">
        <v>36.1845</v>
      </c>
      <c r="E1309" s="40"/>
    </row>
    <row r="1310" spans="1:8" ht="24" customHeight="1">
      <c r="A1310" s="40" t="s">
        <v>1132</v>
      </c>
      <c r="B1310" s="78">
        <v>14000</v>
      </c>
      <c r="C1310" s="92"/>
      <c r="D1310" s="79"/>
      <c r="E1310" s="40"/>
    </row>
    <row r="1311" spans="1:8" ht="24" customHeight="1">
      <c r="A1311" s="40" t="s">
        <v>1133</v>
      </c>
      <c r="B1311" s="78">
        <v>2862</v>
      </c>
      <c r="C1311" s="92">
        <v>466</v>
      </c>
      <c r="D1311" s="79">
        <v>6.1416000000000004</v>
      </c>
      <c r="E1311" s="40"/>
    </row>
    <row r="1312" spans="1:8" ht="20.25" customHeight="1">
      <c r="A1312" s="40"/>
      <c r="B1312" s="78"/>
      <c r="C1312" s="92"/>
      <c r="D1312" s="79"/>
      <c r="E1312" s="40"/>
    </row>
    <row r="1313" spans="1:5" ht="20.25" customHeight="1">
      <c r="A1313" s="40"/>
      <c r="B1313" s="78"/>
      <c r="C1313" s="92"/>
      <c r="D1313" s="79"/>
      <c r="E1313" s="40"/>
    </row>
    <row r="1314" spans="1:5" ht="20.25" customHeight="1">
      <c r="A1314" s="94" t="s">
        <v>111</v>
      </c>
      <c r="B1314" s="78">
        <f>SUM(B5,B258,B261,B273,B392,B446,B502,B551,B667,B738,B811,B831,B961,B1025,B1099,B1126,B1141,B1151,B1229,B1247,B1300,B1301,B1307,B1309)</f>
        <v>232992</v>
      </c>
      <c r="C1314" s="92">
        <v>232371</v>
      </c>
      <c r="D1314" s="79">
        <v>1.0026999999999999</v>
      </c>
      <c r="E1314" s="40"/>
    </row>
    <row r="1315" spans="1:5" ht="20.25" customHeight="1">
      <c r="A1315" s="63" t="s">
        <v>112</v>
      </c>
      <c r="B1315" s="95"/>
      <c r="C1315" s="96"/>
      <c r="D1315" s="79"/>
      <c r="E1315" s="97"/>
    </row>
    <row r="1316" spans="1:5" ht="20.25" customHeight="1">
      <c r="A1316" s="63" t="s">
        <v>113</v>
      </c>
      <c r="B1316" s="95"/>
      <c r="C1316" s="96"/>
      <c r="D1316" s="79"/>
      <c r="E1316" s="97"/>
    </row>
    <row r="1317" spans="1:5" ht="20.25" customHeight="1">
      <c r="A1317" s="64" t="s">
        <v>114</v>
      </c>
      <c r="B1317" s="95"/>
      <c r="C1317" s="59"/>
      <c r="D1317" s="79"/>
      <c r="E1317" s="97"/>
    </row>
    <row r="1318" spans="1:5" ht="20.25" customHeight="1">
      <c r="A1318" s="64" t="s">
        <v>1134</v>
      </c>
      <c r="B1318" s="95"/>
      <c r="C1318" s="59"/>
      <c r="D1318" s="79"/>
      <c r="E1318" s="97"/>
    </row>
    <row r="1319" spans="1:5">
      <c r="A1319" s="65" t="s">
        <v>1135</v>
      </c>
      <c r="B1319" s="95"/>
      <c r="C1319" s="59"/>
      <c r="D1319" s="79"/>
      <c r="E1319" s="97"/>
    </row>
    <row r="1320" spans="1:5">
      <c r="A1320" s="65" t="s">
        <v>1136</v>
      </c>
      <c r="B1320" s="95"/>
      <c r="C1320" s="59"/>
      <c r="D1320" s="79"/>
      <c r="E1320" s="97"/>
    </row>
    <row r="1321" spans="1:5">
      <c r="A1321" s="64" t="s">
        <v>118</v>
      </c>
      <c r="B1321" s="95">
        <v>12818</v>
      </c>
      <c r="C1321" s="59">
        <v>12818</v>
      </c>
      <c r="D1321" s="79">
        <v>1</v>
      </c>
      <c r="E1321" s="97"/>
    </row>
    <row r="1322" spans="1:5">
      <c r="A1322" s="40" t="s">
        <v>119</v>
      </c>
      <c r="B1322" s="95"/>
      <c r="C1322" s="59"/>
      <c r="D1322" s="79"/>
      <c r="E1322" s="97"/>
    </row>
    <row r="1323" spans="1:5">
      <c r="A1323" s="65" t="s">
        <v>120</v>
      </c>
      <c r="B1323" s="95"/>
      <c r="C1323" s="59"/>
      <c r="D1323" s="79"/>
      <c r="E1323" s="97"/>
    </row>
    <row r="1324" spans="1:5">
      <c r="A1324" s="64" t="s">
        <v>121</v>
      </c>
      <c r="B1324" s="95"/>
      <c r="C1324" s="59"/>
      <c r="D1324" s="79"/>
      <c r="E1324" s="97"/>
    </row>
    <row r="1325" spans="1:5">
      <c r="A1325" s="69" t="s">
        <v>122</v>
      </c>
      <c r="B1325" s="95"/>
      <c r="C1325" s="59"/>
      <c r="D1325" s="79"/>
      <c r="E1325" s="97"/>
    </row>
    <row r="1326" spans="1:5">
      <c r="A1326" s="69" t="s">
        <v>123</v>
      </c>
      <c r="B1326" s="95"/>
      <c r="C1326" s="59"/>
      <c r="D1326" s="79"/>
      <c r="E1326" s="97"/>
    </row>
    <row r="1327" spans="1:5">
      <c r="A1327" s="69" t="s">
        <v>124</v>
      </c>
      <c r="B1327" s="95"/>
      <c r="C1327" s="59"/>
      <c r="D1327" s="79"/>
      <c r="E1327" s="97"/>
    </row>
    <row r="1328" spans="1:5">
      <c r="A1328" s="69" t="s">
        <v>125</v>
      </c>
      <c r="B1328" s="95"/>
      <c r="C1328" s="59"/>
      <c r="D1328" s="79"/>
      <c r="E1328" s="97"/>
    </row>
    <row r="1329" spans="1:5">
      <c r="A1329" s="60" t="s">
        <v>126</v>
      </c>
      <c r="B1329" s="95"/>
      <c r="C1329" s="59"/>
      <c r="D1329" s="79"/>
      <c r="E1329" s="97"/>
    </row>
    <row r="1330" spans="1:5">
      <c r="A1330" s="61" t="s">
        <v>1137</v>
      </c>
      <c r="B1330" s="95">
        <v>245810</v>
      </c>
      <c r="C1330" s="59">
        <v>245189</v>
      </c>
      <c r="D1330" s="79">
        <v>1.0024999999999999</v>
      </c>
      <c r="E1330" s="97"/>
    </row>
  </sheetData>
  <autoFilter ref="A4:H1330"/>
  <mergeCells count="1">
    <mergeCell ref="A2:E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H10" sqref="H10"/>
    </sheetView>
  </sheetViews>
  <sheetFormatPr defaultColWidth="9" defaultRowHeight="11.25"/>
  <cols>
    <col min="1" max="1" width="37.625" style="99" customWidth="1"/>
    <col min="2" max="2" width="11.125" style="99" customWidth="1"/>
    <col min="3" max="3" width="14.875" style="99" customWidth="1"/>
    <col min="4" max="4" width="15.5" style="99" customWidth="1"/>
    <col min="5" max="5" width="20.75" style="99" customWidth="1"/>
    <col min="6" max="246" width="9" style="99"/>
    <col min="247" max="247" width="20.125" style="99" customWidth="1"/>
    <col min="248" max="248" width="9.625" style="99" customWidth="1"/>
    <col min="249" max="249" width="8.625" style="99" customWidth="1"/>
    <col min="250" max="250" width="8.875" style="99" customWidth="1"/>
    <col min="251" max="253" width="7.625" style="99" customWidth="1"/>
    <col min="254" max="254" width="8.125" style="99" customWidth="1"/>
    <col min="255" max="255" width="7.625" style="99" customWidth="1"/>
    <col min="256" max="502" width="9" style="99"/>
    <col min="503" max="503" width="20.125" style="99" customWidth="1"/>
    <col min="504" max="504" width="9.625" style="99" customWidth="1"/>
    <col min="505" max="505" width="8.625" style="99" customWidth="1"/>
    <col min="506" max="506" width="8.875" style="99" customWidth="1"/>
    <col min="507" max="509" width="7.625" style="99" customWidth="1"/>
    <col min="510" max="510" width="8.125" style="99" customWidth="1"/>
    <col min="511" max="511" width="7.625" style="99" customWidth="1"/>
    <col min="512" max="758" width="9" style="99"/>
    <col min="759" max="759" width="20.125" style="99" customWidth="1"/>
    <col min="760" max="760" width="9.625" style="99" customWidth="1"/>
    <col min="761" max="761" width="8.625" style="99" customWidth="1"/>
    <col min="762" max="762" width="8.875" style="99" customWidth="1"/>
    <col min="763" max="765" width="7.625" style="99" customWidth="1"/>
    <col min="766" max="766" width="8.125" style="99" customWidth="1"/>
    <col min="767" max="767" width="7.625" style="99" customWidth="1"/>
    <col min="768" max="1014" width="9" style="99"/>
    <col min="1015" max="1015" width="20.125" style="99" customWidth="1"/>
    <col min="1016" max="1016" width="9.625" style="99" customWidth="1"/>
    <col min="1017" max="1017" width="8.625" style="99" customWidth="1"/>
    <col min="1018" max="1018" width="8.875" style="99" customWidth="1"/>
    <col min="1019" max="1021" width="7.625" style="99" customWidth="1"/>
    <col min="1022" max="1022" width="8.125" style="99" customWidth="1"/>
    <col min="1023" max="1023" width="7.625" style="99" customWidth="1"/>
    <col min="1024" max="1270" width="9" style="99"/>
    <col min="1271" max="1271" width="20.125" style="99" customWidth="1"/>
    <col min="1272" max="1272" width="9.625" style="99" customWidth="1"/>
    <col min="1273" max="1273" width="8.625" style="99" customWidth="1"/>
    <col min="1274" max="1274" width="8.875" style="99" customWidth="1"/>
    <col min="1275" max="1277" width="7.625" style="99" customWidth="1"/>
    <col min="1278" max="1278" width="8.125" style="99" customWidth="1"/>
    <col min="1279" max="1279" width="7.625" style="99" customWidth="1"/>
    <col min="1280" max="1526" width="9" style="99"/>
    <col min="1527" max="1527" width="20.125" style="99" customWidth="1"/>
    <col min="1528" max="1528" width="9.625" style="99" customWidth="1"/>
    <col min="1529" max="1529" width="8.625" style="99" customWidth="1"/>
    <col min="1530" max="1530" width="8.875" style="99" customWidth="1"/>
    <col min="1531" max="1533" width="7.625" style="99" customWidth="1"/>
    <col min="1534" max="1534" width="8.125" style="99" customWidth="1"/>
    <col min="1535" max="1535" width="7.625" style="99" customWidth="1"/>
    <col min="1536" max="1782" width="9" style="99"/>
    <col min="1783" max="1783" width="20.125" style="99" customWidth="1"/>
    <col min="1784" max="1784" width="9.625" style="99" customWidth="1"/>
    <col min="1785" max="1785" width="8.625" style="99" customWidth="1"/>
    <col min="1786" max="1786" width="8.875" style="99" customWidth="1"/>
    <col min="1787" max="1789" width="7.625" style="99" customWidth="1"/>
    <col min="1790" max="1790" width="8.125" style="99" customWidth="1"/>
    <col min="1791" max="1791" width="7.625" style="99" customWidth="1"/>
    <col min="1792" max="2038" width="9" style="99"/>
    <col min="2039" max="2039" width="20.125" style="99" customWidth="1"/>
    <col min="2040" max="2040" width="9.625" style="99" customWidth="1"/>
    <col min="2041" max="2041" width="8.625" style="99" customWidth="1"/>
    <col min="2042" max="2042" width="8.875" style="99" customWidth="1"/>
    <col min="2043" max="2045" width="7.625" style="99" customWidth="1"/>
    <col min="2046" max="2046" width="8.125" style="99" customWidth="1"/>
    <col min="2047" max="2047" width="7.625" style="99" customWidth="1"/>
    <col min="2048" max="2294" width="9" style="99"/>
    <col min="2295" max="2295" width="20.125" style="99" customWidth="1"/>
    <col min="2296" max="2296" width="9.625" style="99" customWidth="1"/>
    <col min="2297" max="2297" width="8.625" style="99" customWidth="1"/>
    <col min="2298" max="2298" width="8.875" style="99" customWidth="1"/>
    <col min="2299" max="2301" width="7.625" style="99" customWidth="1"/>
    <col min="2302" max="2302" width="8.125" style="99" customWidth="1"/>
    <col min="2303" max="2303" width="7.625" style="99" customWidth="1"/>
    <col min="2304" max="2550" width="9" style="99"/>
    <col min="2551" max="2551" width="20.125" style="99" customWidth="1"/>
    <col min="2552" max="2552" width="9.625" style="99" customWidth="1"/>
    <col min="2553" max="2553" width="8.625" style="99" customWidth="1"/>
    <col min="2554" max="2554" width="8.875" style="99" customWidth="1"/>
    <col min="2555" max="2557" width="7.625" style="99" customWidth="1"/>
    <col min="2558" max="2558" width="8.125" style="99" customWidth="1"/>
    <col min="2559" max="2559" width="7.625" style="99" customWidth="1"/>
    <col min="2560" max="2806" width="9" style="99"/>
    <col min="2807" max="2807" width="20.125" style="99" customWidth="1"/>
    <col min="2808" max="2808" width="9.625" style="99" customWidth="1"/>
    <col min="2809" max="2809" width="8.625" style="99" customWidth="1"/>
    <col min="2810" max="2810" width="8.875" style="99" customWidth="1"/>
    <col min="2811" max="2813" width="7.625" style="99" customWidth="1"/>
    <col min="2814" max="2814" width="8.125" style="99" customWidth="1"/>
    <col min="2815" max="2815" width="7.625" style="99" customWidth="1"/>
    <col min="2816" max="3062" width="9" style="99"/>
    <col min="3063" max="3063" width="20.125" style="99" customWidth="1"/>
    <col min="3064" max="3064" width="9.625" style="99" customWidth="1"/>
    <col min="3065" max="3065" width="8.625" style="99" customWidth="1"/>
    <col min="3066" max="3066" width="8.875" style="99" customWidth="1"/>
    <col min="3067" max="3069" width="7.625" style="99" customWidth="1"/>
    <col min="3070" max="3070" width="8.125" style="99" customWidth="1"/>
    <col min="3071" max="3071" width="7.625" style="99" customWidth="1"/>
    <col min="3072" max="3318" width="9" style="99"/>
    <col min="3319" max="3319" width="20.125" style="99" customWidth="1"/>
    <col min="3320" max="3320" width="9.625" style="99" customWidth="1"/>
    <col min="3321" max="3321" width="8.625" style="99" customWidth="1"/>
    <col min="3322" max="3322" width="8.875" style="99" customWidth="1"/>
    <col min="3323" max="3325" width="7.625" style="99" customWidth="1"/>
    <col min="3326" max="3326" width="8.125" style="99" customWidth="1"/>
    <col min="3327" max="3327" width="7.625" style="99" customWidth="1"/>
    <col min="3328" max="3574" width="9" style="99"/>
    <col min="3575" max="3575" width="20.125" style="99" customWidth="1"/>
    <col min="3576" max="3576" width="9.625" style="99" customWidth="1"/>
    <col min="3577" max="3577" width="8.625" style="99" customWidth="1"/>
    <col min="3578" max="3578" width="8.875" style="99" customWidth="1"/>
    <col min="3579" max="3581" width="7.625" style="99" customWidth="1"/>
    <col min="3582" max="3582" width="8.125" style="99" customWidth="1"/>
    <col min="3583" max="3583" width="7.625" style="99" customWidth="1"/>
    <col min="3584" max="3830" width="9" style="99"/>
    <col min="3831" max="3831" width="20.125" style="99" customWidth="1"/>
    <col min="3832" max="3832" width="9.625" style="99" customWidth="1"/>
    <col min="3833" max="3833" width="8.625" style="99" customWidth="1"/>
    <col min="3834" max="3834" width="8.875" style="99" customWidth="1"/>
    <col min="3835" max="3837" width="7.625" style="99" customWidth="1"/>
    <col min="3838" max="3838" width="8.125" style="99" customWidth="1"/>
    <col min="3839" max="3839" width="7.625" style="99" customWidth="1"/>
    <col min="3840" max="4086" width="9" style="99"/>
    <col min="4087" max="4087" width="20.125" style="99" customWidth="1"/>
    <col min="4088" max="4088" width="9.625" style="99" customWidth="1"/>
    <col min="4089" max="4089" width="8.625" style="99" customWidth="1"/>
    <col min="4090" max="4090" width="8.875" style="99" customWidth="1"/>
    <col min="4091" max="4093" width="7.625" style="99" customWidth="1"/>
    <col min="4094" max="4094" width="8.125" style="99" customWidth="1"/>
    <col min="4095" max="4095" width="7.625" style="99" customWidth="1"/>
    <col min="4096" max="4342" width="9" style="99"/>
    <col min="4343" max="4343" width="20.125" style="99" customWidth="1"/>
    <col min="4344" max="4344" width="9.625" style="99" customWidth="1"/>
    <col min="4345" max="4345" width="8.625" style="99" customWidth="1"/>
    <col min="4346" max="4346" width="8.875" style="99" customWidth="1"/>
    <col min="4347" max="4349" width="7.625" style="99" customWidth="1"/>
    <col min="4350" max="4350" width="8.125" style="99" customWidth="1"/>
    <col min="4351" max="4351" width="7.625" style="99" customWidth="1"/>
    <col min="4352" max="4598" width="9" style="99"/>
    <col min="4599" max="4599" width="20.125" style="99" customWidth="1"/>
    <col min="4600" max="4600" width="9.625" style="99" customWidth="1"/>
    <col min="4601" max="4601" width="8.625" style="99" customWidth="1"/>
    <col min="4602" max="4602" width="8.875" style="99" customWidth="1"/>
    <col min="4603" max="4605" width="7.625" style="99" customWidth="1"/>
    <col min="4606" max="4606" width="8.125" style="99" customWidth="1"/>
    <col min="4607" max="4607" width="7.625" style="99" customWidth="1"/>
    <col min="4608" max="4854" width="9" style="99"/>
    <col min="4855" max="4855" width="20.125" style="99" customWidth="1"/>
    <col min="4856" max="4856" width="9.625" style="99" customWidth="1"/>
    <col min="4857" max="4857" width="8.625" style="99" customWidth="1"/>
    <col min="4858" max="4858" width="8.875" style="99" customWidth="1"/>
    <col min="4859" max="4861" width="7.625" style="99" customWidth="1"/>
    <col min="4862" max="4862" width="8.125" style="99" customWidth="1"/>
    <col min="4863" max="4863" width="7.625" style="99" customWidth="1"/>
    <col min="4864" max="5110" width="9" style="99"/>
    <col min="5111" max="5111" width="20.125" style="99" customWidth="1"/>
    <col min="5112" max="5112" width="9.625" style="99" customWidth="1"/>
    <col min="5113" max="5113" width="8.625" style="99" customWidth="1"/>
    <col min="5114" max="5114" width="8.875" style="99" customWidth="1"/>
    <col min="5115" max="5117" width="7.625" style="99" customWidth="1"/>
    <col min="5118" max="5118" width="8.125" style="99" customWidth="1"/>
    <col min="5119" max="5119" width="7.625" style="99" customWidth="1"/>
    <col min="5120" max="5366" width="9" style="99"/>
    <col min="5367" max="5367" width="20.125" style="99" customWidth="1"/>
    <col min="5368" max="5368" width="9.625" style="99" customWidth="1"/>
    <col min="5369" max="5369" width="8.625" style="99" customWidth="1"/>
    <col min="5370" max="5370" width="8.875" style="99" customWidth="1"/>
    <col min="5371" max="5373" width="7.625" style="99" customWidth="1"/>
    <col min="5374" max="5374" width="8.125" style="99" customWidth="1"/>
    <col min="5375" max="5375" width="7.625" style="99" customWidth="1"/>
    <col min="5376" max="5622" width="9" style="99"/>
    <col min="5623" max="5623" width="20.125" style="99" customWidth="1"/>
    <col min="5624" max="5624" width="9.625" style="99" customWidth="1"/>
    <col min="5625" max="5625" width="8.625" style="99" customWidth="1"/>
    <col min="5626" max="5626" width="8.875" style="99" customWidth="1"/>
    <col min="5627" max="5629" width="7.625" style="99" customWidth="1"/>
    <col min="5630" max="5630" width="8.125" style="99" customWidth="1"/>
    <col min="5631" max="5631" width="7.625" style="99" customWidth="1"/>
    <col min="5632" max="5878" width="9" style="99"/>
    <col min="5879" max="5879" width="20.125" style="99" customWidth="1"/>
    <col min="5880" max="5880" width="9.625" style="99" customWidth="1"/>
    <col min="5881" max="5881" width="8.625" style="99" customWidth="1"/>
    <col min="5882" max="5882" width="8.875" style="99" customWidth="1"/>
    <col min="5883" max="5885" width="7.625" style="99" customWidth="1"/>
    <col min="5886" max="5886" width="8.125" style="99" customWidth="1"/>
    <col min="5887" max="5887" width="7.625" style="99" customWidth="1"/>
    <col min="5888" max="6134" width="9" style="99"/>
    <col min="6135" max="6135" width="20.125" style="99" customWidth="1"/>
    <col min="6136" max="6136" width="9.625" style="99" customWidth="1"/>
    <col min="6137" max="6137" width="8.625" style="99" customWidth="1"/>
    <col min="6138" max="6138" width="8.875" style="99" customWidth="1"/>
    <col min="6139" max="6141" width="7.625" style="99" customWidth="1"/>
    <col min="6142" max="6142" width="8.125" style="99" customWidth="1"/>
    <col min="6143" max="6143" width="7.625" style="99" customWidth="1"/>
    <col min="6144" max="6390" width="9" style="99"/>
    <col min="6391" max="6391" width="20.125" style="99" customWidth="1"/>
    <col min="6392" max="6392" width="9.625" style="99" customWidth="1"/>
    <col min="6393" max="6393" width="8.625" style="99" customWidth="1"/>
    <col min="6394" max="6394" width="8.875" style="99" customWidth="1"/>
    <col min="6395" max="6397" width="7.625" style="99" customWidth="1"/>
    <col min="6398" max="6398" width="8.125" style="99" customWidth="1"/>
    <col min="6399" max="6399" width="7.625" style="99" customWidth="1"/>
    <col min="6400" max="6646" width="9" style="99"/>
    <col min="6647" max="6647" width="20.125" style="99" customWidth="1"/>
    <col min="6648" max="6648" width="9.625" style="99" customWidth="1"/>
    <col min="6649" max="6649" width="8.625" style="99" customWidth="1"/>
    <col min="6650" max="6650" width="8.875" style="99" customWidth="1"/>
    <col min="6651" max="6653" width="7.625" style="99" customWidth="1"/>
    <col min="6654" max="6654" width="8.125" style="99" customWidth="1"/>
    <col min="6655" max="6655" width="7.625" style="99" customWidth="1"/>
    <col min="6656" max="6902" width="9" style="99"/>
    <col min="6903" max="6903" width="20.125" style="99" customWidth="1"/>
    <col min="6904" max="6904" width="9.625" style="99" customWidth="1"/>
    <col min="6905" max="6905" width="8.625" style="99" customWidth="1"/>
    <col min="6906" max="6906" width="8.875" style="99" customWidth="1"/>
    <col min="6907" max="6909" width="7.625" style="99" customWidth="1"/>
    <col min="6910" max="6910" width="8.125" style="99" customWidth="1"/>
    <col min="6911" max="6911" width="7.625" style="99" customWidth="1"/>
    <col min="6912" max="7158" width="9" style="99"/>
    <col min="7159" max="7159" width="20.125" style="99" customWidth="1"/>
    <col min="7160" max="7160" width="9.625" style="99" customWidth="1"/>
    <col min="7161" max="7161" width="8.625" style="99" customWidth="1"/>
    <col min="7162" max="7162" width="8.875" style="99" customWidth="1"/>
    <col min="7163" max="7165" width="7.625" style="99" customWidth="1"/>
    <col min="7166" max="7166" width="8.125" style="99" customWidth="1"/>
    <col min="7167" max="7167" width="7.625" style="99" customWidth="1"/>
    <col min="7168" max="7414" width="9" style="99"/>
    <col min="7415" max="7415" width="20.125" style="99" customWidth="1"/>
    <col min="7416" max="7416" width="9.625" style="99" customWidth="1"/>
    <col min="7417" max="7417" width="8.625" style="99" customWidth="1"/>
    <col min="7418" max="7418" width="8.875" style="99" customWidth="1"/>
    <col min="7419" max="7421" width="7.625" style="99" customWidth="1"/>
    <col min="7422" max="7422" width="8.125" style="99" customWidth="1"/>
    <col min="7423" max="7423" width="7.625" style="99" customWidth="1"/>
    <col min="7424" max="7670" width="9" style="99"/>
    <col min="7671" max="7671" width="20.125" style="99" customWidth="1"/>
    <col min="7672" max="7672" width="9.625" style="99" customWidth="1"/>
    <col min="7673" max="7673" width="8.625" style="99" customWidth="1"/>
    <col min="7674" max="7674" width="8.875" style="99" customWidth="1"/>
    <col min="7675" max="7677" width="7.625" style="99" customWidth="1"/>
    <col min="7678" max="7678" width="8.125" style="99" customWidth="1"/>
    <col min="7679" max="7679" width="7.625" style="99" customWidth="1"/>
    <col min="7680" max="7926" width="9" style="99"/>
    <col min="7927" max="7927" width="20.125" style="99" customWidth="1"/>
    <col min="7928" max="7928" width="9.625" style="99" customWidth="1"/>
    <col min="7929" max="7929" width="8.625" style="99" customWidth="1"/>
    <col min="7930" max="7930" width="8.875" style="99" customWidth="1"/>
    <col min="7931" max="7933" width="7.625" style="99" customWidth="1"/>
    <col min="7934" max="7934" width="8.125" style="99" customWidth="1"/>
    <col min="7935" max="7935" width="7.625" style="99" customWidth="1"/>
    <col min="7936" max="8182" width="9" style="99"/>
    <col min="8183" max="8183" width="20.125" style="99" customWidth="1"/>
    <col min="8184" max="8184" width="9.625" style="99" customWidth="1"/>
    <col min="8185" max="8185" width="8.625" style="99" customWidth="1"/>
    <col min="8186" max="8186" width="8.875" style="99" customWidth="1"/>
    <col min="8187" max="8189" width="7.625" style="99" customWidth="1"/>
    <col min="8190" max="8190" width="8.125" style="99" customWidth="1"/>
    <col min="8191" max="8191" width="7.625" style="99" customWidth="1"/>
    <col min="8192" max="8438" width="9" style="99"/>
    <col min="8439" max="8439" width="20.125" style="99" customWidth="1"/>
    <col min="8440" max="8440" width="9.625" style="99" customWidth="1"/>
    <col min="8441" max="8441" width="8.625" style="99" customWidth="1"/>
    <col min="8442" max="8442" width="8.875" style="99" customWidth="1"/>
    <col min="8443" max="8445" width="7.625" style="99" customWidth="1"/>
    <col min="8446" max="8446" width="8.125" style="99" customWidth="1"/>
    <col min="8447" max="8447" width="7.625" style="99" customWidth="1"/>
    <col min="8448" max="8694" width="9" style="99"/>
    <col min="8695" max="8695" width="20.125" style="99" customWidth="1"/>
    <col min="8696" max="8696" width="9.625" style="99" customWidth="1"/>
    <col min="8697" max="8697" width="8.625" style="99" customWidth="1"/>
    <col min="8698" max="8698" width="8.875" style="99" customWidth="1"/>
    <col min="8699" max="8701" width="7.625" style="99" customWidth="1"/>
    <col min="8702" max="8702" width="8.125" style="99" customWidth="1"/>
    <col min="8703" max="8703" width="7.625" style="99" customWidth="1"/>
    <col min="8704" max="8950" width="9" style="99"/>
    <col min="8951" max="8951" width="20.125" style="99" customWidth="1"/>
    <col min="8952" max="8952" width="9.625" style="99" customWidth="1"/>
    <col min="8953" max="8953" width="8.625" style="99" customWidth="1"/>
    <col min="8954" max="8954" width="8.875" style="99" customWidth="1"/>
    <col min="8955" max="8957" width="7.625" style="99" customWidth="1"/>
    <col min="8958" max="8958" width="8.125" style="99" customWidth="1"/>
    <col min="8959" max="8959" width="7.625" style="99" customWidth="1"/>
    <col min="8960" max="9206" width="9" style="99"/>
    <col min="9207" max="9207" width="20.125" style="99" customWidth="1"/>
    <col min="9208" max="9208" width="9.625" style="99" customWidth="1"/>
    <col min="9209" max="9209" width="8.625" style="99" customWidth="1"/>
    <col min="9210" max="9210" width="8.875" style="99" customWidth="1"/>
    <col min="9211" max="9213" width="7.625" style="99" customWidth="1"/>
    <col min="9214" max="9214" width="8.125" style="99" customWidth="1"/>
    <col min="9215" max="9215" width="7.625" style="99" customWidth="1"/>
    <col min="9216" max="9462" width="9" style="99"/>
    <col min="9463" max="9463" width="20.125" style="99" customWidth="1"/>
    <col min="9464" max="9464" width="9.625" style="99" customWidth="1"/>
    <col min="9465" max="9465" width="8.625" style="99" customWidth="1"/>
    <col min="9466" max="9466" width="8.875" style="99" customWidth="1"/>
    <col min="9467" max="9469" width="7.625" style="99" customWidth="1"/>
    <col min="9470" max="9470" width="8.125" style="99" customWidth="1"/>
    <col min="9471" max="9471" width="7.625" style="99" customWidth="1"/>
    <col min="9472" max="9718" width="9" style="99"/>
    <col min="9719" max="9719" width="20.125" style="99" customWidth="1"/>
    <col min="9720" max="9720" width="9.625" style="99" customWidth="1"/>
    <col min="9721" max="9721" width="8.625" style="99" customWidth="1"/>
    <col min="9722" max="9722" width="8.875" style="99" customWidth="1"/>
    <col min="9723" max="9725" width="7.625" style="99" customWidth="1"/>
    <col min="9726" max="9726" width="8.125" style="99" customWidth="1"/>
    <col min="9727" max="9727" width="7.625" style="99" customWidth="1"/>
    <col min="9728" max="9974" width="9" style="99"/>
    <col min="9975" max="9975" width="20.125" style="99" customWidth="1"/>
    <col min="9976" max="9976" width="9.625" style="99" customWidth="1"/>
    <col min="9977" max="9977" width="8.625" style="99" customWidth="1"/>
    <col min="9978" max="9978" width="8.875" style="99" customWidth="1"/>
    <col min="9979" max="9981" width="7.625" style="99" customWidth="1"/>
    <col min="9982" max="9982" width="8.125" style="99" customWidth="1"/>
    <col min="9983" max="9983" width="7.625" style="99" customWidth="1"/>
    <col min="9984" max="10230" width="9" style="99"/>
    <col min="10231" max="10231" width="20.125" style="99" customWidth="1"/>
    <col min="10232" max="10232" width="9.625" style="99" customWidth="1"/>
    <col min="10233" max="10233" width="8.625" style="99" customWidth="1"/>
    <col min="10234" max="10234" width="8.875" style="99" customWidth="1"/>
    <col min="10235" max="10237" width="7.625" style="99" customWidth="1"/>
    <col min="10238" max="10238" width="8.125" style="99" customWidth="1"/>
    <col min="10239" max="10239" width="7.625" style="99" customWidth="1"/>
    <col min="10240" max="10486" width="9" style="99"/>
    <col min="10487" max="10487" width="20.125" style="99" customWidth="1"/>
    <col min="10488" max="10488" width="9.625" style="99" customWidth="1"/>
    <col min="10489" max="10489" width="8.625" style="99" customWidth="1"/>
    <col min="10490" max="10490" width="8.875" style="99" customWidth="1"/>
    <col min="10491" max="10493" width="7.625" style="99" customWidth="1"/>
    <col min="10494" max="10494" width="8.125" style="99" customWidth="1"/>
    <col min="10495" max="10495" width="7.625" style="99" customWidth="1"/>
    <col min="10496" max="10742" width="9" style="99"/>
    <col min="10743" max="10743" width="20.125" style="99" customWidth="1"/>
    <col min="10744" max="10744" width="9.625" style="99" customWidth="1"/>
    <col min="10745" max="10745" width="8.625" style="99" customWidth="1"/>
    <col min="10746" max="10746" width="8.875" style="99" customWidth="1"/>
    <col min="10747" max="10749" width="7.625" style="99" customWidth="1"/>
    <col min="10750" max="10750" width="8.125" style="99" customWidth="1"/>
    <col min="10751" max="10751" width="7.625" style="99" customWidth="1"/>
    <col min="10752" max="10998" width="9" style="99"/>
    <col min="10999" max="10999" width="20.125" style="99" customWidth="1"/>
    <col min="11000" max="11000" width="9.625" style="99" customWidth="1"/>
    <col min="11001" max="11001" width="8.625" style="99" customWidth="1"/>
    <col min="11002" max="11002" width="8.875" style="99" customWidth="1"/>
    <col min="11003" max="11005" width="7.625" style="99" customWidth="1"/>
    <col min="11006" max="11006" width="8.125" style="99" customWidth="1"/>
    <col min="11007" max="11007" width="7.625" style="99" customWidth="1"/>
    <col min="11008" max="11254" width="9" style="99"/>
    <col min="11255" max="11255" width="20.125" style="99" customWidth="1"/>
    <col min="11256" max="11256" width="9.625" style="99" customWidth="1"/>
    <col min="11257" max="11257" width="8.625" style="99" customWidth="1"/>
    <col min="11258" max="11258" width="8.875" style="99" customWidth="1"/>
    <col min="11259" max="11261" width="7.625" style="99" customWidth="1"/>
    <col min="11262" max="11262" width="8.125" style="99" customWidth="1"/>
    <col min="11263" max="11263" width="7.625" style="99" customWidth="1"/>
    <col min="11264" max="11510" width="9" style="99"/>
    <col min="11511" max="11511" width="20.125" style="99" customWidth="1"/>
    <col min="11512" max="11512" width="9.625" style="99" customWidth="1"/>
    <col min="11513" max="11513" width="8.625" style="99" customWidth="1"/>
    <col min="11514" max="11514" width="8.875" style="99" customWidth="1"/>
    <col min="11515" max="11517" width="7.625" style="99" customWidth="1"/>
    <col min="11518" max="11518" width="8.125" style="99" customWidth="1"/>
    <col min="11519" max="11519" width="7.625" style="99" customWidth="1"/>
    <col min="11520" max="11766" width="9" style="99"/>
    <col min="11767" max="11767" width="20.125" style="99" customWidth="1"/>
    <col min="11768" max="11768" width="9.625" style="99" customWidth="1"/>
    <col min="11769" max="11769" width="8.625" style="99" customWidth="1"/>
    <col min="11770" max="11770" width="8.875" style="99" customWidth="1"/>
    <col min="11771" max="11773" width="7.625" style="99" customWidth="1"/>
    <col min="11774" max="11774" width="8.125" style="99" customWidth="1"/>
    <col min="11775" max="11775" width="7.625" style="99" customWidth="1"/>
    <col min="11776" max="12022" width="9" style="99"/>
    <col min="12023" max="12023" width="20.125" style="99" customWidth="1"/>
    <col min="12024" max="12024" width="9.625" style="99" customWidth="1"/>
    <col min="12025" max="12025" width="8.625" style="99" customWidth="1"/>
    <col min="12026" max="12026" width="8.875" style="99" customWidth="1"/>
    <col min="12027" max="12029" width="7.625" style="99" customWidth="1"/>
    <col min="12030" max="12030" width="8.125" style="99" customWidth="1"/>
    <col min="12031" max="12031" width="7.625" style="99" customWidth="1"/>
    <col min="12032" max="12278" width="9" style="99"/>
    <col min="12279" max="12279" width="20.125" style="99" customWidth="1"/>
    <col min="12280" max="12280" width="9.625" style="99" customWidth="1"/>
    <col min="12281" max="12281" width="8.625" style="99" customWidth="1"/>
    <col min="12282" max="12282" width="8.875" style="99" customWidth="1"/>
    <col min="12283" max="12285" width="7.625" style="99" customWidth="1"/>
    <col min="12286" max="12286" width="8.125" style="99" customWidth="1"/>
    <col min="12287" max="12287" width="7.625" style="99" customWidth="1"/>
    <col min="12288" max="12534" width="9" style="99"/>
    <col min="12535" max="12535" width="20.125" style="99" customWidth="1"/>
    <col min="12536" max="12536" width="9.625" style="99" customWidth="1"/>
    <col min="12537" max="12537" width="8.625" style="99" customWidth="1"/>
    <col min="12538" max="12538" width="8.875" style="99" customWidth="1"/>
    <col min="12539" max="12541" width="7.625" style="99" customWidth="1"/>
    <col min="12542" max="12542" width="8.125" style="99" customWidth="1"/>
    <col min="12543" max="12543" width="7.625" style="99" customWidth="1"/>
    <col min="12544" max="12790" width="9" style="99"/>
    <col min="12791" max="12791" width="20.125" style="99" customWidth="1"/>
    <col min="12792" max="12792" width="9.625" style="99" customWidth="1"/>
    <col min="12793" max="12793" width="8.625" style="99" customWidth="1"/>
    <col min="12794" max="12794" width="8.875" style="99" customWidth="1"/>
    <col min="12795" max="12797" width="7.625" style="99" customWidth="1"/>
    <col min="12798" max="12798" width="8.125" style="99" customWidth="1"/>
    <col min="12799" max="12799" width="7.625" style="99" customWidth="1"/>
    <col min="12800" max="13046" width="9" style="99"/>
    <col min="13047" max="13047" width="20.125" style="99" customWidth="1"/>
    <col min="13048" max="13048" width="9.625" style="99" customWidth="1"/>
    <col min="13049" max="13049" width="8.625" style="99" customWidth="1"/>
    <col min="13050" max="13050" width="8.875" style="99" customWidth="1"/>
    <col min="13051" max="13053" width="7.625" style="99" customWidth="1"/>
    <col min="13054" max="13054" width="8.125" style="99" customWidth="1"/>
    <col min="13055" max="13055" width="7.625" style="99" customWidth="1"/>
    <col min="13056" max="13302" width="9" style="99"/>
    <col min="13303" max="13303" width="20.125" style="99" customWidth="1"/>
    <col min="13304" max="13304" width="9.625" style="99" customWidth="1"/>
    <col min="13305" max="13305" width="8.625" style="99" customWidth="1"/>
    <col min="13306" max="13306" width="8.875" style="99" customWidth="1"/>
    <col min="13307" max="13309" width="7.625" style="99" customWidth="1"/>
    <col min="13310" max="13310" width="8.125" style="99" customWidth="1"/>
    <col min="13311" max="13311" width="7.625" style="99" customWidth="1"/>
    <col min="13312" max="13558" width="9" style="99"/>
    <col min="13559" max="13559" width="20.125" style="99" customWidth="1"/>
    <col min="13560" max="13560" width="9.625" style="99" customWidth="1"/>
    <col min="13561" max="13561" width="8.625" style="99" customWidth="1"/>
    <col min="13562" max="13562" width="8.875" style="99" customWidth="1"/>
    <col min="13563" max="13565" width="7.625" style="99" customWidth="1"/>
    <col min="13566" max="13566" width="8.125" style="99" customWidth="1"/>
    <col min="13567" max="13567" width="7.625" style="99" customWidth="1"/>
    <col min="13568" max="13814" width="9" style="99"/>
    <col min="13815" max="13815" width="20.125" style="99" customWidth="1"/>
    <col min="13816" max="13816" width="9.625" style="99" customWidth="1"/>
    <col min="13817" max="13817" width="8.625" style="99" customWidth="1"/>
    <col min="13818" max="13818" width="8.875" style="99" customWidth="1"/>
    <col min="13819" max="13821" width="7.625" style="99" customWidth="1"/>
    <col min="13822" max="13822" width="8.125" style="99" customWidth="1"/>
    <col min="13823" max="13823" width="7.625" style="99" customWidth="1"/>
    <col min="13824" max="14070" width="9" style="99"/>
    <col min="14071" max="14071" width="20.125" style="99" customWidth="1"/>
    <col min="14072" max="14072" width="9.625" style="99" customWidth="1"/>
    <col min="14073" max="14073" width="8.625" style="99" customWidth="1"/>
    <col min="14074" max="14074" width="8.875" style="99" customWidth="1"/>
    <col min="14075" max="14077" width="7.625" style="99" customWidth="1"/>
    <col min="14078" max="14078" width="8.125" style="99" customWidth="1"/>
    <col min="14079" max="14079" width="7.625" style="99" customWidth="1"/>
    <col min="14080" max="14326" width="9" style="99"/>
    <col min="14327" max="14327" width="20.125" style="99" customWidth="1"/>
    <col min="14328" max="14328" width="9.625" style="99" customWidth="1"/>
    <col min="14329" max="14329" width="8.625" style="99" customWidth="1"/>
    <col min="14330" max="14330" width="8.875" style="99" customWidth="1"/>
    <col min="14331" max="14333" width="7.625" style="99" customWidth="1"/>
    <col min="14334" max="14334" width="8.125" style="99" customWidth="1"/>
    <col min="14335" max="14335" width="7.625" style="99" customWidth="1"/>
    <col min="14336" max="14582" width="9" style="99"/>
    <col min="14583" max="14583" width="20.125" style="99" customWidth="1"/>
    <col min="14584" max="14584" width="9.625" style="99" customWidth="1"/>
    <col min="14585" max="14585" width="8.625" style="99" customWidth="1"/>
    <col min="14586" max="14586" width="8.875" style="99" customWidth="1"/>
    <col min="14587" max="14589" width="7.625" style="99" customWidth="1"/>
    <col min="14590" max="14590" width="8.125" style="99" customWidth="1"/>
    <col min="14591" max="14591" width="7.625" style="99" customWidth="1"/>
    <col min="14592" max="14838" width="9" style="99"/>
    <col min="14839" max="14839" width="20.125" style="99" customWidth="1"/>
    <col min="14840" max="14840" width="9.625" style="99" customWidth="1"/>
    <col min="14841" max="14841" width="8.625" style="99" customWidth="1"/>
    <col min="14842" max="14842" width="8.875" style="99" customWidth="1"/>
    <col min="14843" max="14845" width="7.625" style="99" customWidth="1"/>
    <col min="14846" max="14846" width="8.125" style="99" customWidth="1"/>
    <col min="14847" max="14847" width="7.625" style="99" customWidth="1"/>
    <col min="14848" max="15094" width="9" style="99"/>
    <col min="15095" max="15095" width="20.125" style="99" customWidth="1"/>
    <col min="15096" max="15096" width="9.625" style="99" customWidth="1"/>
    <col min="15097" max="15097" width="8.625" style="99" customWidth="1"/>
    <col min="15098" max="15098" width="8.875" style="99" customWidth="1"/>
    <col min="15099" max="15101" width="7.625" style="99" customWidth="1"/>
    <col min="15102" max="15102" width="8.125" style="99" customWidth="1"/>
    <col min="15103" max="15103" width="7.625" style="99" customWidth="1"/>
    <col min="15104" max="15350" width="9" style="99"/>
    <col min="15351" max="15351" width="20.125" style="99" customWidth="1"/>
    <col min="15352" max="15352" width="9.625" style="99" customWidth="1"/>
    <col min="15353" max="15353" width="8.625" style="99" customWidth="1"/>
    <col min="15354" max="15354" width="8.875" style="99" customWidth="1"/>
    <col min="15355" max="15357" width="7.625" style="99" customWidth="1"/>
    <col min="15358" max="15358" width="8.125" style="99" customWidth="1"/>
    <col min="15359" max="15359" width="7.625" style="99" customWidth="1"/>
    <col min="15360" max="15606" width="9" style="99"/>
    <col min="15607" max="15607" width="20.125" style="99" customWidth="1"/>
    <col min="15608" max="15608" width="9.625" style="99" customWidth="1"/>
    <col min="15609" max="15609" width="8.625" style="99" customWidth="1"/>
    <col min="15610" max="15610" width="8.875" style="99" customWidth="1"/>
    <col min="15611" max="15613" width="7.625" style="99" customWidth="1"/>
    <col min="15614" max="15614" width="8.125" style="99" customWidth="1"/>
    <col min="15615" max="15615" width="7.625" style="99" customWidth="1"/>
    <col min="15616" max="15862" width="9" style="99"/>
    <col min="15863" max="15863" width="20.125" style="99" customWidth="1"/>
    <col min="15864" max="15864" width="9.625" style="99" customWidth="1"/>
    <col min="15865" max="15865" width="8.625" style="99" customWidth="1"/>
    <col min="15866" max="15866" width="8.875" style="99" customWidth="1"/>
    <col min="15867" max="15869" width="7.625" style="99" customWidth="1"/>
    <col min="15870" max="15870" width="8.125" style="99" customWidth="1"/>
    <col min="15871" max="15871" width="7.625" style="99" customWidth="1"/>
    <col min="15872" max="16118" width="9" style="99"/>
    <col min="16119" max="16119" width="20.125" style="99" customWidth="1"/>
    <col min="16120" max="16120" width="9.625" style="99" customWidth="1"/>
    <col min="16121" max="16121" width="8.625" style="99" customWidth="1"/>
    <col min="16122" max="16122" width="8.875" style="99" customWidth="1"/>
    <col min="16123" max="16125" width="7.625" style="99" customWidth="1"/>
    <col min="16126" max="16126" width="8.125" style="99" customWidth="1"/>
    <col min="16127" max="16127" width="7.625" style="99" customWidth="1"/>
    <col min="16128" max="16384" width="9" style="99"/>
  </cols>
  <sheetData>
    <row r="1" spans="1:11" ht="23.25" customHeight="1">
      <c r="A1" s="98" t="s">
        <v>1138</v>
      </c>
    </row>
    <row r="2" spans="1:11" ht="32.450000000000003" customHeight="1">
      <c r="A2" s="194" t="s">
        <v>1139</v>
      </c>
      <c r="B2" s="194"/>
      <c r="C2" s="194"/>
      <c r="D2" s="194"/>
    </row>
    <row r="3" spans="1:11" ht="23.25" customHeight="1">
      <c r="D3" s="35" t="s">
        <v>38</v>
      </c>
    </row>
    <row r="4" spans="1:11" ht="48.6" customHeight="1">
      <c r="A4" s="100" t="s">
        <v>1140</v>
      </c>
      <c r="B4" s="37" t="s">
        <v>40</v>
      </c>
      <c r="C4" s="38" t="s">
        <v>1141</v>
      </c>
      <c r="D4" s="38" t="s">
        <v>1142</v>
      </c>
    </row>
    <row r="5" spans="1:11" ht="24.95" customHeight="1">
      <c r="A5" s="100" t="s">
        <v>1143</v>
      </c>
      <c r="B5" s="37">
        <v>232992</v>
      </c>
      <c r="C5" s="101">
        <v>232371</v>
      </c>
      <c r="D5" s="102">
        <f>B5/C5</f>
        <v>1.0026999999999999</v>
      </c>
    </row>
    <row r="6" spans="1:11" ht="24.95" customHeight="1">
      <c r="A6" s="103" t="s">
        <v>1144</v>
      </c>
      <c r="B6" s="104">
        <v>72034</v>
      </c>
      <c r="C6" s="105">
        <v>77978</v>
      </c>
      <c r="D6" s="102">
        <f t="shared" ref="D6:D20" si="0">B6/C6</f>
        <v>0.92379999999999995</v>
      </c>
      <c r="E6" s="106"/>
      <c r="F6" s="107"/>
      <c r="G6" s="107"/>
      <c r="H6" s="107"/>
      <c r="I6" s="107"/>
      <c r="J6" s="107"/>
      <c r="K6" s="107"/>
    </row>
    <row r="7" spans="1:11" ht="24.95" customHeight="1">
      <c r="A7" s="103" t="s">
        <v>1145</v>
      </c>
      <c r="B7" s="104">
        <v>24613</v>
      </c>
      <c r="C7" s="105">
        <v>27175</v>
      </c>
      <c r="D7" s="102">
        <f t="shared" si="0"/>
        <v>0.90569999999999995</v>
      </c>
      <c r="E7" s="106"/>
      <c r="F7" s="107"/>
      <c r="G7" s="107"/>
      <c r="H7" s="107"/>
      <c r="I7" s="107"/>
      <c r="J7" s="107"/>
      <c r="K7" s="107"/>
    </row>
    <row r="8" spans="1:11" ht="24.95" customHeight="1">
      <c r="A8" s="103" t="s">
        <v>1146</v>
      </c>
      <c r="B8" s="104"/>
      <c r="C8" s="105"/>
      <c r="D8" s="102"/>
      <c r="E8" s="106"/>
      <c r="F8" s="107"/>
      <c r="G8" s="107"/>
      <c r="H8" s="107"/>
      <c r="I8" s="107"/>
      <c r="J8" s="107"/>
      <c r="K8" s="107"/>
    </row>
    <row r="9" spans="1:11" ht="24.95" customHeight="1">
      <c r="A9" s="103" t="s">
        <v>1147</v>
      </c>
      <c r="B9" s="104"/>
      <c r="C9" s="105"/>
      <c r="D9" s="102"/>
      <c r="E9" s="106"/>
      <c r="F9" s="107"/>
      <c r="G9" s="107"/>
      <c r="H9" s="107"/>
      <c r="I9" s="107"/>
      <c r="J9" s="107"/>
      <c r="K9" s="107"/>
    </row>
    <row r="10" spans="1:11" ht="24.95" customHeight="1">
      <c r="A10" s="103" t="s">
        <v>1148</v>
      </c>
      <c r="B10" s="104">
        <v>59205</v>
      </c>
      <c r="C10" s="105">
        <v>66911</v>
      </c>
      <c r="D10" s="102">
        <f t="shared" si="0"/>
        <v>0.88480000000000003</v>
      </c>
      <c r="E10" s="106"/>
      <c r="F10" s="107"/>
      <c r="G10" s="108"/>
      <c r="H10" s="107"/>
      <c r="I10" s="107"/>
      <c r="J10" s="107"/>
      <c r="K10" s="107"/>
    </row>
    <row r="11" spans="1:11" ht="24.95" customHeight="1">
      <c r="A11" s="103" t="s">
        <v>1149</v>
      </c>
      <c r="B11" s="104">
        <v>3517</v>
      </c>
      <c r="C11" s="105">
        <v>4099</v>
      </c>
      <c r="D11" s="102">
        <f t="shared" si="0"/>
        <v>0.85799999999999998</v>
      </c>
      <c r="E11" s="106"/>
      <c r="F11" s="107"/>
      <c r="G11" s="107"/>
      <c r="H11" s="107"/>
      <c r="I11" s="107"/>
      <c r="J11" s="107"/>
      <c r="K11" s="107"/>
    </row>
    <row r="12" spans="1:11" ht="24.95" customHeight="1">
      <c r="A12" s="103" t="s">
        <v>1150</v>
      </c>
      <c r="B12" s="104"/>
      <c r="C12" s="105"/>
      <c r="D12" s="102"/>
      <c r="E12" s="106"/>
      <c r="F12" s="107"/>
      <c r="G12" s="107"/>
      <c r="H12" s="107"/>
      <c r="I12" s="107"/>
      <c r="J12" s="107"/>
      <c r="K12" s="107"/>
    </row>
    <row r="13" spans="1:11" ht="24.95" customHeight="1">
      <c r="A13" s="103" t="s">
        <v>1151</v>
      </c>
      <c r="B13" s="104"/>
      <c r="C13" s="105"/>
      <c r="D13" s="102"/>
      <c r="E13" s="106"/>
      <c r="F13" s="107"/>
      <c r="G13" s="107"/>
      <c r="H13" s="107"/>
      <c r="I13" s="107"/>
      <c r="J13" s="107"/>
      <c r="K13" s="107"/>
    </row>
    <row r="14" spans="1:11" ht="24.95" customHeight="1">
      <c r="A14" s="103" t="s">
        <v>1152</v>
      </c>
      <c r="B14" s="104">
        <v>41180</v>
      </c>
      <c r="C14" s="105">
        <v>40969</v>
      </c>
      <c r="D14" s="102">
        <f t="shared" si="0"/>
        <v>1.0052000000000001</v>
      </c>
      <c r="E14" s="106"/>
      <c r="F14" s="107"/>
      <c r="G14" s="107"/>
      <c r="H14" s="107"/>
      <c r="I14" s="107"/>
      <c r="J14" s="107"/>
      <c r="K14" s="107"/>
    </row>
    <row r="15" spans="1:11" ht="24.95" customHeight="1">
      <c r="A15" s="103" t="s">
        <v>1153</v>
      </c>
      <c r="B15" s="104"/>
      <c r="C15" s="105"/>
      <c r="D15" s="102"/>
      <c r="E15" s="106"/>
      <c r="F15" s="107"/>
      <c r="G15" s="107"/>
      <c r="H15" s="107"/>
      <c r="I15" s="107"/>
      <c r="J15" s="107"/>
      <c r="K15" s="107"/>
    </row>
    <row r="16" spans="1:11" ht="24.95" customHeight="1">
      <c r="A16" s="103" t="s">
        <v>1154</v>
      </c>
      <c r="B16" s="104">
        <v>12946</v>
      </c>
      <c r="C16" s="105">
        <v>11773</v>
      </c>
      <c r="D16" s="102">
        <f t="shared" si="0"/>
        <v>1.0995999999999999</v>
      </c>
      <c r="E16" s="106"/>
      <c r="F16" s="107"/>
      <c r="G16" s="107"/>
      <c r="H16" s="107"/>
      <c r="I16" s="107"/>
      <c r="J16" s="107"/>
      <c r="K16" s="107"/>
    </row>
    <row r="17" spans="1:11" ht="24.95" customHeight="1">
      <c r="A17" s="103" t="s">
        <v>1155</v>
      </c>
      <c r="B17" s="104"/>
      <c r="C17" s="105"/>
      <c r="D17" s="102"/>
      <c r="E17" s="106"/>
      <c r="F17" s="107"/>
      <c r="G17" s="107"/>
      <c r="H17" s="107"/>
      <c r="I17" s="107"/>
      <c r="J17" s="107"/>
      <c r="K17" s="107"/>
    </row>
    <row r="18" spans="1:11" ht="24.95" customHeight="1">
      <c r="A18" s="103" t="s">
        <v>1156</v>
      </c>
      <c r="B18" s="104"/>
      <c r="C18" s="105"/>
      <c r="D18" s="102"/>
      <c r="E18" s="106"/>
      <c r="F18" s="107"/>
      <c r="G18" s="107"/>
      <c r="H18" s="107"/>
      <c r="I18" s="107"/>
      <c r="J18" s="107"/>
      <c r="K18" s="107"/>
    </row>
    <row r="19" spans="1:11" ht="24.95" customHeight="1">
      <c r="A19" s="103" t="s">
        <v>1157</v>
      </c>
      <c r="B19" s="104">
        <v>3000</v>
      </c>
      <c r="C19" s="105">
        <v>3000</v>
      </c>
      <c r="D19" s="102">
        <f t="shared" si="0"/>
        <v>1</v>
      </c>
      <c r="E19" s="106"/>
      <c r="F19" s="107"/>
      <c r="G19" s="107"/>
      <c r="H19" s="107"/>
      <c r="I19" s="107"/>
      <c r="J19" s="107"/>
      <c r="K19" s="107"/>
    </row>
    <row r="20" spans="1:11" ht="24.95" customHeight="1">
      <c r="A20" s="103" t="s">
        <v>1158</v>
      </c>
      <c r="B20" s="104">
        <v>16497</v>
      </c>
      <c r="C20" s="105">
        <v>466</v>
      </c>
      <c r="D20" s="102">
        <f t="shared" si="0"/>
        <v>35.401299999999999</v>
      </c>
      <c r="E20" s="106"/>
      <c r="F20" s="107"/>
      <c r="G20" s="107"/>
      <c r="H20" s="107"/>
      <c r="I20" s="107"/>
      <c r="J20" s="107"/>
      <c r="K20" s="107"/>
    </row>
    <row r="21" spans="1:11" ht="45.75" customHeight="1">
      <c r="A21" s="195"/>
      <c r="B21" s="195"/>
      <c r="C21" s="195"/>
      <c r="D21" s="195"/>
      <c r="E21" s="106"/>
    </row>
    <row r="22" spans="1:11" ht="22.5" customHeight="1">
      <c r="E22" s="106"/>
    </row>
    <row r="23" spans="1:11" ht="22.5" customHeight="1">
      <c r="E23" s="106"/>
    </row>
    <row r="24" spans="1:11" ht="22.5" customHeight="1">
      <c r="E24" s="106"/>
    </row>
    <row r="25" spans="1:11" ht="22.5" customHeight="1">
      <c r="E25" s="106"/>
    </row>
    <row r="26" spans="1:11" ht="22.5" customHeight="1">
      <c r="E26" s="106"/>
    </row>
  </sheetData>
  <mergeCells count="2">
    <mergeCell ref="A2:D2"/>
    <mergeCell ref="A21:D21"/>
  </mergeCells>
  <phoneticPr fontId="0" type="noConversion"/>
  <printOptions horizontalCentered="1"/>
  <pageMargins left="0.23608160769845557" right="0.23608160769845557" top="0.74782315201646699" bottom="0.74782315201646699" header="0.31523838287263406" footer="0.31523838287263406"/>
  <pageSetup paperSize="9"/>
  <headerFooter>
    <oddFooter>&amp;L&amp;C&amp;"宋体,常规"&amp;12第 &amp;"宋体,常规"&amp;12&amp;P&amp;"宋体,常规"&amp;12 页，共 &amp;"宋体,常规"&amp;12&amp;N&amp;"宋体,常规"&amp;12 页&amp;R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81"/>
  <sheetViews>
    <sheetView topLeftCell="A34" workbookViewId="0">
      <selection activeCell="I11" sqref="I11"/>
    </sheetView>
  </sheetViews>
  <sheetFormatPr defaultColWidth="9" defaultRowHeight="11.25"/>
  <cols>
    <col min="1" max="1" width="35.625" style="110" customWidth="1"/>
    <col min="2" max="2" width="16.625" style="110" customWidth="1"/>
    <col min="3" max="3" width="16.25" style="110" customWidth="1"/>
    <col min="4" max="4" width="18.75" style="110" customWidth="1"/>
    <col min="5" max="16384" width="9" style="110"/>
  </cols>
  <sheetData>
    <row r="1" spans="1:5" ht="18.75" customHeight="1">
      <c r="A1" s="109" t="s">
        <v>1159</v>
      </c>
    </row>
    <row r="2" spans="1:5" ht="22.5" customHeight="1">
      <c r="A2" s="196" t="s">
        <v>1160</v>
      </c>
      <c r="B2" s="196"/>
      <c r="C2" s="196"/>
      <c r="D2" s="196"/>
    </row>
    <row r="3" spans="1:5" ht="21" customHeight="1">
      <c r="A3" s="111"/>
      <c r="D3" s="112" t="s">
        <v>38</v>
      </c>
    </row>
    <row r="4" spans="1:5" ht="39" customHeight="1">
      <c r="A4" s="113" t="s">
        <v>1140</v>
      </c>
      <c r="B4" s="37" t="s">
        <v>40</v>
      </c>
      <c r="C4" s="38" t="s">
        <v>1141</v>
      </c>
      <c r="D4" s="38" t="s">
        <v>1142</v>
      </c>
    </row>
    <row r="5" spans="1:5" ht="22.5" customHeight="1">
      <c r="A5" s="113" t="s">
        <v>1161</v>
      </c>
      <c r="B5" s="37">
        <f>B6+B11+B22+B30+B37+B41+B44+B48+B51+B57+B60+B65+B68+B73+B76</f>
        <v>197483</v>
      </c>
      <c r="C5" s="37">
        <f>C6+C11+C22+C30+C37+C41+C44+C48+C51+C57+C60+C65+C68+C73+C76</f>
        <v>206565</v>
      </c>
      <c r="D5" s="102">
        <v>0.95599999999999996</v>
      </c>
    </row>
    <row r="6" spans="1:5" s="117" customFormat="1" ht="16.7" customHeight="1">
      <c r="A6" s="114" t="s">
        <v>1144</v>
      </c>
      <c r="B6" s="115">
        <f>SUM(B7:B10)</f>
        <v>71578</v>
      </c>
      <c r="C6" s="116">
        <v>69646</v>
      </c>
      <c r="D6" s="102">
        <v>1.0277000000000001</v>
      </c>
    </row>
    <row r="7" spans="1:5" ht="16.7" customHeight="1">
      <c r="A7" s="118" t="s">
        <v>1162</v>
      </c>
      <c r="B7" s="119">
        <v>43255</v>
      </c>
      <c r="C7" s="120">
        <v>43061</v>
      </c>
      <c r="D7" s="102">
        <v>1.0044999999999999</v>
      </c>
    </row>
    <row r="8" spans="1:5" ht="16.7" customHeight="1">
      <c r="A8" s="118" t="s">
        <v>1163</v>
      </c>
      <c r="B8" s="119">
        <v>17546</v>
      </c>
      <c r="C8" s="120">
        <v>16897</v>
      </c>
      <c r="D8" s="102">
        <v>1.0384</v>
      </c>
    </row>
    <row r="9" spans="1:5" ht="16.7" customHeight="1">
      <c r="A9" s="118" t="s">
        <v>1164</v>
      </c>
      <c r="B9" s="119">
        <v>7256</v>
      </c>
      <c r="C9" s="120">
        <v>6899</v>
      </c>
      <c r="D9" s="102">
        <v>1.0517000000000001</v>
      </c>
    </row>
    <row r="10" spans="1:5" ht="16.7" customHeight="1">
      <c r="A10" s="118" t="s">
        <v>1165</v>
      </c>
      <c r="B10" s="119">
        <v>3521</v>
      </c>
      <c r="C10" s="120">
        <v>2789</v>
      </c>
      <c r="D10" s="102">
        <v>1.2625</v>
      </c>
      <c r="E10" s="121"/>
    </row>
    <row r="11" spans="1:5" s="117" customFormat="1" ht="16.7" customHeight="1">
      <c r="A11" s="114" t="s">
        <v>1145</v>
      </c>
      <c r="B11" s="115">
        <f>SUM(B12:B21)</f>
        <v>13547</v>
      </c>
      <c r="C11" s="116">
        <v>14937</v>
      </c>
      <c r="D11" s="102">
        <v>0.90690000000000004</v>
      </c>
    </row>
    <row r="12" spans="1:5" ht="16.7" customHeight="1">
      <c r="A12" s="118" t="s">
        <v>1166</v>
      </c>
      <c r="B12" s="119">
        <v>4152</v>
      </c>
      <c r="C12" s="120">
        <v>4325</v>
      </c>
      <c r="D12" s="102">
        <v>0.96</v>
      </c>
    </row>
    <row r="13" spans="1:5" ht="16.7" customHeight="1">
      <c r="A13" s="118" t="s">
        <v>1167</v>
      </c>
      <c r="B13" s="119">
        <v>326</v>
      </c>
      <c r="C13" s="120">
        <v>378</v>
      </c>
      <c r="D13" s="102">
        <v>0.86240000000000006</v>
      </c>
    </row>
    <row r="14" spans="1:5" ht="16.7" customHeight="1">
      <c r="A14" s="118" t="s">
        <v>1168</v>
      </c>
      <c r="B14" s="119">
        <v>955</v>
      </c>
      <c r="C14" s="120">
        <v>1100</v>
      </c>
      <c r="D14" s="102">
        <v>0.86819999999999997</v>
      </c>
    </row>
    <row r="15" spans="1:5" ht="16.7" customHeight="1">
      <c r="A15" s="118" t="s">
        <v>1169</v>
      </c>
      <c r="B15" s="119">
        <v>1755</v>
      </c>
      <c r="C15" s="120">
        <v>1874</v>
      </c>
      <c r="D15" s="102">
        <v>0.9365</v>
      </c>
    </row>
    <row r="16" spans="1:5" ht="16.7" customHeight="1">
      <c r="A16" s="118" t="s">
        <v>1170</v>
      </c>
      <c r="B16" s="119">
        <v>1563</v>
      </c>
      <c r="C16" s="120">
        <v>1689</v>
      </c>
      <c r="D16" s="102">
        <v>0.9254</v>
      </c>
    </row>
    <row r="17" spans="1:4" ht="16.7" customHeight="1">
      <c r="A17" s="118" t="s">
        <v>1171</v>
      </c>
      <c r="B17" s="119">
        <v>428</v>
      </c>
      <c r="C17" s="120">
        <v>480</v>
      </c>
      <c r="D17" s="102">
        <v>0.89170000000000005</v>
      </c>
    </row>
    <row r="18" spans="1:4" ht="16.7" customHeight="1">
      <c r="A18" s="118" t="s">
        <v>1172</v>
      </c>
      <c r="B18" s="119">
        <v>14</v>
      </c>
      <c r="C18" s="120">
        <v>15</v>
      </c>
      <c r="D18" s="102">
        <v>0.93330000000000002</v>
      </c>
    </row>
    <row r="19" spans="1:4" ht="16.7" customHeight="1">
      <c r="A19" s="118" t="s">
        <v>1173</v>
      </c>
      <c r="B19" s="119">
        <v>678</v>
      </c>
      <c r="C19" s="120">
        <v>1050</v>
      </c>
      <c r="D19" s="102">
        <v>0.64570000000000005</v>
      </c>
    </row>
    <row r="20" spans="1:4" ht="16.7" customHeight="1">
      <c r="A20" s="118" t="s">
        <v>1174</v>
      </c>
      <c r="B20" s="119">
        <v>3251</v>
      </c>
      <c r="C20" s="120">
        <v>3526</v>
      </c>
      <c r="D20" s="102">
        <v>0.92200000000000004</v>
      </c>
    </row>
    <row r="21" spans="1:4" ht="16.7" customHeight="1">
      <c r="A21" s="118" t="s">
        <v>1175</v>
      </c>
      <c r="B21" s="119">
        <v>425</v>
      </c>
      <c r="C21" s="120">
        <v>500</v>
      </c>
      <c r="D21" s="102">
        <v>0.85</v>
      </c>
    </row>
    <row r="22" spans="1:4" s="117" customFormat="1" ht="16.7" customHeight="1">
      <c r="A22" s="114" t="s">
        <v>1146</v>
      </c>
      <c r="B22" s="115"/>
      <c r="C22" s="116"/>
      <c r="D22" s="102"/>
    </row>
    <row r="23" spans="1:4" ht="16.7" customHeight="1">
      <c r="A23" s="118" t="s">
        <v>1176</v>
      </c>
      <c r="B23" s="119"/>
      <c r="C23" s="120"/>
      <c r="D23" s="102"/>
    </row>
    <row r="24" spans="1:4" ht="16.7" customHeight="1">
      <c r="A24" s="118" t="s">
        <v>1177</v>
      </c>
      <c r="B24" s="119"/>
      <c r="C24" s="120"/>
      <c r="D24" s="102"/>
    </row>
    <row r="25" spans="1:4" ht="16.7" customHeight="1">
      <c r="A25" s="118" t="s">
        <v>1178</v>
      </c>
      <c r="B25" s="119"/>
      <c r="C25" s="120"/>
      <c r="D25" s="102"/>
    </row>
    <row r="26" spans="1:4" ht="16.7" customHeight="1">
      <c r="A26" s="118" t="s">
        <v>1179</v>
      </c>
      <c r="B26" s="119"/>
      <c r="C26" s="120"/>
      <c r="D26" s="102"/>
    </row>
    <row r="27" spans="1:4" ht="16.7" customHeight="1">
      <c r="A27" s="118" t="s">
        <v>1180</v>
      </c>
      <c r="B27" s="119"/>
      <c r="C27" s="120"/>
      <c r="D27" s="102"/>
    </row>
    <row r="28" spans="1:4" ht="16.7" customHeight="1">
      <c r="A28" s="118" t="s">
        <v>1181</v>
      </c>
      <c r="B28" s="119"/>
      <c r="C28" s="120"/>
      <c r="D28" s="102"/>
    </row>
    <row r="29" spans="1:4" ht="16.7" customHeight="1">
      <c r="A29" s="118" t="s">
        <v>1182</v>
      </c>
      <c r="B29" s="119"/>
      <c r="C29" s="120"/>
      <c r="D29" s="102"/>
    </row>
    <row r="30" spans="1:4" s="117" customFormat="1" ht="16.7" customHeight="1">
      <c r="A30" s="114" t="s">
        <v>1147</v>
      </c>
      <c r="B30" s="115"/>
      <c r="C30" s="116"/>
      <c r="D30" s="102"/>
    </row>
    <row r="31" spans="1:4" ht="16.7" customHeight="1">
      <c r="A31" s="118" t="s">
        <v>1176</v>
      </c>
      <c r="B31" s="119"/>
      <c r="C31" s="120"/>
      <c r="D31" s="102"/>
    </row>
    <row r="32" spans="1:4" ht="16.7" customHeight="1">
      <c r="A32" s="118" t="s">
        <v>1177</v>
      </c>
      <c r="B32" s="119"/>
      <c r="C32" s="120"/>
      <c r="D32" s="102"/>
    </row>
    <row r="33" spans="1:4" ht="16.7" customHeight="1">
      <c r="A33" s="118" t="s">
        <v>1178</v>
      </c>
      <c r="B33" s="119"/>
      <c r="C33" s="120"/>
      <c r="D33" s="102"/>
    </row>
    <row r="34" spans="1:4" ht="16.7" customHeight="1">
      <c r="A34" s="118" t="s">
        <v>1180</v>
      </c>
      <c r="B34" s="119"/>
      <c r="C34" s="120"/>
      <c r="D34" s="102"/>
    </row>
    <row r="35" spans="1:4" ht="16.7" customHeight="1">
      <c r="A35" s="118" t="s">
        <v>1181</v>
      </c>
      <c r="B35" s="119"/>
      <c r="C35" s="120"/>
      <c r="D35" s="102"/>
    </row>
    <row r="36" spans="1:4" ht="16.7" customHeight="1">
      <c r="A36" s="118" t="s">
        <v>1182</v>
      </c>
      <c r="B36" s="119"/>
      <c r="C36" s="120"/>
      <c r="D36" s="102"/>
    </row>
    <row r="37" spans="1:4" s="117" customFormat="1" ht="16.7" customHeight="1">
      <c r="A37" s="114" t="s">
        <v>1148</v>
      </c>
      <c r="B37" s="115">
        <f>SUM(B38:B40)</f>
        <v>54710</v>
      </c>
      <c r="C37" s="116">
        <v>64610</v>
      </c>
      <c r="D37" s="102">
        <v>0.8468</v>
      </c>
    </row>
    <row r="38" spans="1:4" ht="16.7" customHeight="1">
      <c r="A38" s="118" t="s">
        <v>1183</v>
      </c>
      <c r="B38" s="119">
        <v>32456</v>
      </c>
      <c r="C38" s="120">
        <v>38968</v>
      </c>
      <c r="D38" s="102">
        <v>0.83289999999999997</v>
      </c>
    </row>
    <row r="39" spans="1:4" ht="16.7" customHeight="1">
      <c r="A39" s="118" t="s">
        <v>1184</v>
      </c>
      <c r="B39" s="119">
        <v>22254</v>
      </c>
      <c r="C39" s="120">
        <v>25642</v>
      </c>
      <c r="D39" s="102">
        <v>0.8679</v>
      </c>
    </row>
    <row r="40" spans="1:4" ht="16.7" customHeight="1">
      <c r="A40" s="118" t="s">
        <v>1185</v>
      </c>
      <c r="B40" s="119"/>
      <c r="C40" s="120"/>
      <c r="D40" s="102"/>
    </row>
    <row r="41" spans="1:4" s="117" customFormat="1" ht="16.7" customHeight="1">
      <c r="A41" s="114" t="s">
        <v>1149</v>
      </c>
      <c r="B41" s="115">
        <f>SUM(B42:B43)</f>
        <v>2154</v>
      </c>
      <c r="C41" s="116">
        <v>2356</v>
      </c>
      <c r="D41" s="102">
        <v>0.9143</v>
      </c>
    </row>
    <row r="42" spans="1:4" ht="16.7" customHeight="1">
      <c r="A42" s="118" t="s">
        <v>1186</v>
      </c>
      <c r="B42" s="119">
        <v>2154</v>
      </c>
      <c r="C42" s="120">
        <v>2356</v>
      </c>
      <c r="D42" s="102">
        <v>0.9143</v>
      </c>
    </row>
    <row r="43" spans="1:4" ht="16.7" customHeight="1">
      <c r="A43" s="118" t="s">
        <v>1187</v>
      </c>
      <c r="B43" s="119"/>
      <c r="C43" s="120"/>
      <c r="D43" s="102"/>
    </row>
    <row r="44" spans="1:4" s="117" customFormat="1" ht="16.7" customHeight="1">
      <c r="A44" s="114" t="s">
        <v>1150</v>
      </c>
      <c r="B44" s="115"/>
      <c r="C44" s="116"/>
      <c r="D44" s="102"/>
    </row>
    <row r="45" spans="1:4" ht="16.7" customHeight="1">
      <c r="A45" s="118" t="s">
        <v>1188</v>
      </c>
      <c r="B45" s="119"/>
      <c r="C45" s="120"/>
      <c r="D45" s="102"/>
    </row>
    <row r="46" spans="1:4" ht="16.7" customHeight="1">
      <c r="A46" s="118" t="s">
        <v>1189</v>
      </c>
      <c r="B46" s="119"/>
      <c r="C46" s="120"/>
      <c r="D46" s="102"/>
    </row>
    <row r="47" spans="1:4" ht="16.7" customHeight="1">
      <c r="A47" s="118" t="s">
        <v>1190</v>
      </c>
      <c r="B47" s="119"/>
      <c r="C47" s="120"/>
      <c r="D47" s="102"/>
    </row>
    <row r="48" spans="1:4" s="117" customFormat="1" ht="16.7" customHeight="1">
      <c r="A48" s="114" t="s">
        <v>1151</v>
      </c>
      <c r="B48" s="115"/>
      <c r="C48" s="116"/>
      <c r="D48" s="102"/>
    </row>
    <row r="49" spans="1:4" ht="16.7" customHeight="1">
      <c r="A49" s="118" t="s">
        <v>1191</v>
      </c>
      <c r="B49" s="119"/>
      <c r="C49" s="120"/>
      <c r="D49" s="102"/>
    </row>
    <row r="50" spans="1:4" ht="16.7" customHeight="1">
      <c r="A50" s="118" t="s">
        <v>1192</v>
      </c>
      <c r="B50" s="119"/>
      <c r="C50" s="120"/>
      <c r="D50" s="102"/>
    </row>
    <row r="51" spans="1:4" s="117" customFormat="1" ht="16.7" customHeight="1">
      <c r="A51" s="114" t="s">
        <v>1152</v>
      </c>
      <c r="B51" s="115">
        <f>SUM(B52:B56)</f>
        <v>39548</v>
      </c>
      <c r="C51" s="116">
        <v>40243</v>
      </c>
      <c r="D51" s="102">
        <v>0.98270000000000002</v>
      </c>
    </row>
    <row r="52" spans="1:4" ht="16.7" customHeight="1">
      <c r="A52" s="118" t="s">
        <v>1193</v>
      </c>
      <c r="B52" s="119"/>
      <c r="C52" s="120"/>
      <c r="D52" s="102"/>
    </row>
    <row r="53" spans="1:4" ht="16.7" customHeight="1">
      <c r="A53" s="118" t="s">
        <v>1194</v>
      </c>
      <c r="B53" s="119">
        <v>860</v>
      </c>
      <c r="C53" s="120">
        <v>1000</v>
      </c>
      <c r="D53" s="102">
        <v>0.86</v>
      </c>
    </row>
    <row r="54" spans="1:4" ht="16.7" customHeight="1">
      <c r="A54" s="118" t="s">
        <v>1195</v>
      </c>
      <c r="B54" s="119">
        <v>1525</v>
      </c>
      <c r="C54" s="120">
        <v>2300</v>
      </c>
      <c r="D54" s="102">
        <v>0.66300000000000003</v>
      </c>
    </row>
    <row r="55" spans="1:4" ht="16.7" customHeight="1">
      <c r="A55" s="118" t="s">
        <v>1196</v>
      </c>
      <c r="B55" s="119">
        <v>36595</v>
      </c>
      <c r="C55" s="120">
        <v>35687</v>
      </c>
      <c r="D55" s="102">
        <v>1.0254000000000001</v>
      </c>
    </row>
    <row r="56" spans="1:4" ht="16.7" customHeight="1">
      <c r="A56" s="118" t="s">
        <v>1197</v>
      </c>
      <c r="B56" s="119">
        <v>568</v>
      </c>
      <c r="C56" s="120">
        <v>1256</v>
      </c>
      <c r="D56" s="102">
        <v>0.45219999999999999</v>
      </c>
    </row>
    <row r="57" spans="1:4" s="117" customFormat="1" ht="16.7" customHeight="1">
      <c r="A57" s="114" t="s">
        <v>1153</v>
      </c>
      <c r="B57" s="115"/>
      <c r="C57" s="116"/>
      <c r="D57" s="102"/>
    </row>
    <row r="58" spans="1:4" ht="16.7" customHeight="1">
      <c r="A58" s="118" t="s">
        <v>1198</v>
      </c>
      <c r="B58" s="119"/>
      <c r="C58" s="120"/>
      <c r="D58" s="102"/>
    </row>
    <row r="59" spans="1:4" ht="16.7" customHeight="1">
      <c r="A59" s="118" t="s">
        <v>1199</v>
      </c>
      <c r="B59" s="119"/>
      <c r="C59" s="120"/>
      <c r="D59" s="102"/>
    </row>
    <row r="60" spans="1:4" s="117" customFormat="1" ht="16.7" customHeight="1">
      <c r="A60" s="114" t="s">
        <v>1154</v>
      </c>
      <c r="B60" s="115">
        <f>SUM(B61:B63)</f>
        <v>12946</v>
      </c>
      <c r="C60" s="116">
        <v>11773</v>
      </c>
      <c r="D60" s="102">
        <v>1.0995999999999999</v>
      </c>
    </row>
    <row r="61" spans="1:4" ht="16.7" customHeight="1">
      <c r="A61" s="118" t="s">
        <v>1200</v>
      </c>
      <c r="B61" s="119">
        <v>12946</v>
      </c>
      <c r="C61" s="120">
        <v>11773</v>
      </c>
      <c r="D61" s="102">
        <v>1.0995999999999999</v>
      </c>
    </row>
    <row r="62" spans="1:4" ht="16.7" customHeight="1">
      <c r="A62" s="118" t="s">
        <v>1201</v>
      </c>
      <c r="B62" s="119"/>
      <c r="C62" s="120"/>
      <c r="D62" s="102"/>
    </row>
    <row r="63" spans="1:4" ht="16.7" customHeight="1">
      <c r="A63" s="118" t="s">
        <v>1202</v>
      </c>
      <c r="B63" s="119"/>
      <c r="C63" s="120"/>
      <c r="D63" s="102"/>
    </row>
    <row r="64" spans="1:4" ht="16.7" customHeight="1">
      <c r="A64" s="118" t="s">
        <v>1203</v>
      </c>
      <c r="B64" s="119"/>
      <c r="C64" s="120"/>
      <c r="D64" s="102"/>
    </row>
    <row r="65" spans="1:4" s="117" customFormat="1" ht="16.7" customHeight="1">
      <c r="A65" s="114" t="s">
        <v>1155</v>
      </c>
      <c r="B65" s="115"/>
      <c r="C65" s="116"/>
      <c r="D65" s="102"/>
    </row>
    <row r="66" spans="1:4" ht="16.7" customHeight="1">
      <c r="A66" s="118" t="s">
        <v>1204</v>
      </c>
      <c r="B66" s="119"/>
      <c r="C66" s="120"/>
      <c r="D66" s="102"/>
    </row>
    <row r="67" spans="1:4" ht="16.7" customHeight="1">
      <c r="A67" s="118" t="s">
        <v>1205</v>
      </c>
      <c r="B67" s="119"/>
      <c r="C67" s="120"/>
      <c r="D67" s="102"/>
    </row>
    <row r="68" spans="1:4" s="117" customFormat="1" ht="16.7" customHeight="1">
      <c r="A68" s="114" t="s">
        <v>1156</v>
      </c>
      <c r="B68" s="115"/>
      <c r="C68" s="116"/>
      <c r="D68" s="102"/>
    </row>
    <row r="69" spans="1:4" ht="16.7" customHeight="1">
      <c r="A69" s="118" t="s">
        <v>1206</v>
      </c>
      <c r="B69" s="119"/>
      <c r="C69" s="120"/>
      <c r="D69" s="102"/>
    </row>
    <row r="70" spans="1:4" ht="16.7" customHeight="1">
      <c r="A70" s="118" t="s">
        <v>1207</v>
      </c>
      <c r="B70" s="119"/>
      <c r="C70" s="120"/>
      <c r="D70" s="102"/>
    </row>
    <row r="71" spans="1:4" ht="16.7" customHeight="1">
      <c r="A71" s="118" t="s">
        <v>1208</v>
      </c>
      <c r="B71" s="119"/>
      <c r="C71" s="120"/>
      <c r="D71" s="102"/>
    </row>
    <row r="72" spans="1:4" ht="16.7" customHeight="1">
      <c r="A72" s="118" t="s">
        <v>1209</v>
      </c>
      <c r="B72" s="119"/>
      <c r="C72" s="120"/>
      <c r="D72" s="102"/>
    </row>
    <row r="73" spans="1:4" s="117" customFormat="1" ht="16.7" customHeight="1">
      <c r="A73" s="114" t="s">
        <v>1157</v>
      </c>
      <c r="B73" s="115">
        <v>3000</v>
      </c>
      <c r="C73" s="116">
        <v>3000</v>
      </c>
      <c r="D73" s="102">
        <v>1</v>
      </c>
    </row>
    <row r="74" spans="1:4" ht="16.7" customHeight="1">
      <c r="A74" s="118" t="s">
        <v>1210</v>
      </c>
      <c r="B74" s="119">
        <v>3000</v>
      </c>
      <c r="C74" s="120">
        <v>3000</v>
      </c>
      <c r="D74" s="102">
        <v>1</v>
      </c>
    </row>
    <row r="75" spans="1:4" ht="16.7" customHeight="1">
      <c r="A75" s="118" t="s">
        <v>1211</v>
      </c>
      <c r="B75" s="119"/>
      <c r="C75" s="120"/>
      <c r="D75" s="102"/>
    </row>
    <row r="76" spans="1:4" s="117" customFormat="1" ht="16.7" customHeight="1">
      <c r="A76" s="114" t="s">
        <v>1158</v>
      </c>
      <c r="B76" s="115"/>
      <c r="C76" s="116"/>
      <c r="D76" s="102"/>
    </row>
    <row r="77" spans="1:4" ht="16.7" customHeight="1">
      <c r="A77" s="118" t="s">
        <v>1212</v>
      </c>
      <c r="B77" s="119"/>
      <c r="C77" s="120"/>
      <c r="D77" s="102"/>
    </row>
    <row r="78" spans="1:4" ht="16.7" customHeight="1">
      <c r="A78" s="118" t="s">
        <v>1213</v>
      </c>
      <c r="B78" s="119"/>
      <c r="C78" s="120"/>
      <c r="D78" s="102"/>
    </row>
    <row r="79" spans="1:4" ht="16.7" customHeight="1">
      <c r="A79" s="118" t="s">
        <v>1214</v>
      </c>
      <c r="B79" s="119"/>
      <c r="C79" s="120"/>
      <c r="D79" s="102"/>
    </row>
    <row r="80" spans="1:4" ht="17.25" customHeight="1">
      <c r="A80" s="118" t="s">
        <v>1215</v>
      </c>
      <c r="B80" s="119"/>
      <c r="C80" s="120"/>
      <c r="D80" s="102"/>
    </row>
    <row r="81" spans="1:4" ht="24" customHeight="1">
      <c r="A81" s="122"/>
      <c r="B81" s="123"/>
      <c r="C81" s="123"/>
      <c r="D81" s="123"/>
    </row>
  </sheetData>
  <mergeCells count="1">
    <mergeCell ref="A2:D2"/>
  </mergeCells>
  <phoneticPr fontId="0" type="noConversion"/>
  <printOptions horizontalCentered="1"/>
  <pageMargins left="0.23608160769845557" right="0.23608160769845557" top="0.35412238808128782" bottom="0.55131996710469411" header="0.31523838287263406" footer="0.31523838287263406"/>
  <pageSetup paperSize="9" fitToHeight="0"/>
  <headerFooter>
    <oddFooter>&amp;L&amp;C&amp;"宋体,常规"&amp;12第 &amp;"宋体,常规"&amp;12&amp;P&amp;"宋体,常规"&amp;12 页，共 &amp;"宋体,常规"&amp;12&amp;N&amp;"宋体,常规"&amp;12 页&amp;R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65"/>
  <sheetViews>
    <sheetView topLeftCell="A40" workbookViewId="0">
      <selection activeCell="C73" sqref="C73"/>
    </sheetView>
  </sheetViews>
  <sheetFormatPr defaultColWidth="9" defaultRowHeight="14.25"/>
  <cols>
    <col min="1" max="1" width="41" customWidth="1"/>
    <col min="2" max="7" width="12.375" customWidth="1"/>
    <col min="8" max="8" width="16.625" customWidth="1"/>
  </cols>
  <sheetData>
    <row r="1" spans="1:8">
      <c r="A1" s="1" t="s">
        <v>1216</v>
      </c>
    </row>
    <row r="2" spans="1:8" ht="29.25" customHeight="1">
      <c r="A2" s="197" t="s">
        <v>1217</v>
      </c>
      <c r="B2" s="197"/>
      <c r="C2" s="197"/>
      <c r="D2" s="197"/>
      <c r="E2" s="197"/>
      <c r="F2" s="197"/>
      <c r="G2" s="197"/>
      <c r="H2" s="197"/>
    </row>
    <row r="3" spans="1:8" ht="48" customHeight="1">
      <c r="A3" s="199" t="s">
        <v>1218</v>
      </c>
      <c r="B3" s="199"/>
      <c r="C3" s="199"/>
      <c r="D3" s="199"/>
      <c r="E3" s="199"/>
      <c r="F3" s="199"/>
      <c r="G3" s="199"/>
      <c r="H3" s="199"/>
    </row>
    <row r="4" spans="1:8">
      <c r="A4" s="11"/>
      <c r="B4" s="19"/>
      <c r="C4" s="19"/>
      <c r="D4" s="19"/>
      <c r="E4" s="19"/>
      <c r="F4" s="19"/>
      <c r="H4" s="23" t="s">
        <v>1219</v>
      </c>
    </row>
    <row r="5" spans="1:8" ht="19.5" customHeight="1">
      <c r="A5" s="5" t="s">
        <v>131</v>
      </c>
      <c r="B5" s="16" t="s">
        <v>1220</v>
      </c>
      <c r="C5" s="16" t="s">
        <v>1221</v>
      </c>
      <c r="D5" s="16" t="s">
        <v>1221</v>
      </c>
      <c r="E5" s="16" t="s">
        <v>1221</v>
      </c>
      <c r="F5" s="16" t="s">
        <v>1221</v>
      </c>
      <c r="G5" s="16" t="s">
        <v>1222</v>
      </c>
      <c r="H5" s="6" t="s">
        <v>1223</v>
      </c>
    </row>
    <row r="6" spans="1:8" ht="16.7" customHeight="1">
      <c r="A6" s="3" t="s">
        <v>1224</v>
      </c>
      <c r="B6" s="2"/>
      <c r="C6" s="2"/>
      <c r="D6" s="2"/>
      <c r="E6" s="2"/>
      <c r="F6" s="2"/>
      <c r="G6" s="2"/>
      <c r="H6" s="2"/>
    </row>
    <row r="7" spans="1:8" ht="16.7" customHeight="1">
      <c r="A7" s="24" t="s">
        <v>1225</v>
      </c>
      <c r="B7" s="2"/>
      <c r="C7" s="2"/>
      <c r="D7" s="2"/>
      <c r="E7" s="2"/>
      <c r="F7" s="2"/>
      <c r="G7" s="2"/>
      <c r="H7" s="2"/>
    </row>
    <row r="8" spans="1:8" ht="16.7" customHeight="1">
      <c r="A8" s="24" t="s">
        <v>1226</v>
      </c>
      <c r="B8" s="2"/>
      <c r="C8" s="2"/>
      <c r="D8" s="2"/>
      <c r="E8" s="2"/>
      <c r="F8" s="2"/>
      <c r="G8" s="2"/>
      <c r="H8" s="2"/>
    </row>
    <row r="9" spans="1:8" ht="16.7" customHeight="1">
      <c r="A9" s="24" t="s">
        <v>1227</v>
      </c>
      <c r="B9" s="2"/>
      <c r="C9" s="2"/>
      <c r="D9" s="2"/>
      <c r="E9" s="2"/>
      <c r="F9" s="2"/>
      <c r="G9" s="2"/>
      <c r="H9" s="2"/>
    </row>
    <row r="10" spans="1:8" ht="16.7" customHeight="1">
      <c r="A10" s="3" t="s">
        <v>1228</v>
      </c>
      <c r="B10" s="2"/>
      <c r="C10" s="2"/>
      <c r="D10" s="2"/>
      <c r="E10" s="2"/>
      <c r="F10" s="2"/>
      <c r="G10" s="2"/>
      <c r="H10" s="2"/>
    </row>
    <row r="11" spans="1:8" ht="16.7" customHeight="1">
      <c r="A11" s="24" t="s">
        <v>1229</v>
      </c>
      <c r="B11" s="2"/>
      <c r="C11" s="2"/>
      <c r="D11" s="2"/>
      <c r="E11" s="2"/>
      <c r="F11" s="2"/>
      <c r="G11" s="2"/>
      <c r="H11" s="2"/>
    </row>
    <row r="12" spans="1:8" ht="16.7" customHeight="1">
      <c r="A12" s="24" t="s">
        <v>1230</v>
      </c>
      <c r="B12" s="2"/>
      <c r="C12" s="2"/>
      <c r="D12" s="2"/>
      <c r="E12" s="2"/>
      <c r="F12" s="2"/>
      <c r="G12" s="2"/>
      <c r="H12" s="2"/>
    </row>
    <row r="13" spans="1:8" ht="16.7" customHeight="1">
      <c r="A13" s="24" t="s">
        <v>1231</v>
      </c>
      <c r="B13" s="2"/>
      <c r="C13" s="2"/>
      <c r="D13" s="2"/>
      <c r="E13" s="2"/>
      <c r="F13" s="2"/>
      <c r="G13" s="2"/>
      <c r="H13" s="2"/>
    </row>
    <row r="14" spans="1:8" ht="16.7" customHeight="1">
      <c r="A14" s="24" t="s">
        <v>1232</v>
      </c>
      <c r="B14" s="2"/>
      <c r="C14" s="2"/>
      <c r="D14" s="2"/>
      <c r="E14" s="2"/>
      <c r="F14" s="2"/>
      <c r="G14" s="2"/>
      <c r="H14" s="2"/>
    </row>
    <row r="15" spans="1:8" ht="16.7" customHeight="1">
      <c r="A15" s="24" t="s">
        <v>1233</v>
      </c>
      <c r="B15" s="2"/>
      <c r="C15" s="2"/>
      <c r="D15" s="2"/>
      <c r="E15" s="2"/>
      <c r="F15" s="2"/>
      <c r="G15" s="2"/>
      <c r="H15" s="2"/>
    </row>
    <row r="16" spans="1:8" ht="16.7" customHeight="1">
      <c r="A16" s="24" t="s">
        <v>1234</v>
      </c>
      <c r="B16" s="2"/>
      <c r="C16" s="2"/>
      <c r="D16" s="2"/>
      <c r="E16" s="2"/>
      <c r="F16" s="2"/>
      <c r="G16" s="2"/>
      <c r="H16" s="2"/>
    </row>
    <row r="17" spans="1:8" ht="16.7" customHeight="1">
      <c r="A17" s="24" t="s">
        <v>1235</v>
      </c>
      <c r="B17" s="2"/>
      <c r="C17" s="2"/>
      <c r="D17" s="2"/>
      <c r="E17" s="2"/>
      <c r="F17" s="2"/>
      <c r="G17" s="2"/>
      <c r="H17" s="2"/>
    </row>
    <row r="18" spans="1:8" ht="16.7" customHeight="1">
      <c r="A18" s="24" t="s">
        <v>1236</v>
      </c>
      <c r="B18" s="2"/>
      <c r="C18" s="2"/>
      <c r="D18" s="2"/>
      <c r="E18" s="2"/>
      <c r="F18" s="2"/>
      <c r="G18" s="2"/>
      <c r="H18" s="2"/>
    </row>
    <row r="19" spans="1:8" ht="16.7" customHeight="1">
      <c r="A19" s="24" t="s">
        <v>1237</v>
      </c>
      <c r="B19" s="2"/>
      <c r="C19" s="2"/>
      <c r="D19" s="2"/>
      <c r="E19" s="2"/>
      <c r="F19" s="2"/>
      <c r="G19" s="2"/>
      <c r="H19" s="2"/>
    </row>
    <row r="20" spans="1:8" ht="16.7" customHeight="1">
      <c r="A20" s="25" t="s">
        <v>1238</v>
      </c>
      <c r="B20" s="2"/>
      <c r="C20" s="2"/>
      <c r="D20" s="2"/>
      <c r="E20" s="2"/>
      <c r="F20" s="2"/>
      <c r="G20" s="2"/>
      <c r="H20" s="2"/>
    </row>
    <row r="21" spans="1:8" ht="16.7" customHeight="1">
      <c r="A21" s="24" t="s">
        <v>1239</v>
      </c>
      <c r="B21" s="2"/>
      <c r="C21" s="2"/>
      <c r="D21" s="2"/>
      <c r="E21" s="2"/>
      <c r="F21" s="2"/>
      <c r="G21" s="2"/>
      <c r="H21" s="2"/>
    </row>
    <row r="22" spans="1:8" ht="16.7" customHeight="1">
      <c r="A22" s="24" t="s">
        <v>1240</v>
      </c>
      <c r="B22" s="2"/>
      <c r="C22" s="2"/>
      <c r="D22" s="2"/>
      <c r="E22" s="2"/>
      <c r="F22" s="2"/>
      <c r="G22" s="2"/>
      <c r="H22" s="2"/>
    </row>
    <row r="23" spans="1:8" ht="16.7" customHeight="1">
      <c r="A23" s="24" t="s">
        <v>1241</v>
      </c>
      <c r="B23" s="2"/>
      <c r="C23" s="2"/>
      <c r="D23" s="2"/>
      <c r="E23" s="2"/>
      <c r="F23" s="2"/>
      <c r="G23" s="2"/>
      <c r="H23" s="2"/>
    </row>
    <row r="24" spans="1:8" ht="16.7" customHeight="1">
      <c r="A24" s="24" t="s">
        <v>1242</v>
      </c>
      <c r="B24" s="2"/>
      <c r="C24" s="2"/>
      <c r="D24" s="2"/>
      <c r="E24" s="2"/>
      <c r="F24" s="2"/>
      <c r="G24" s="2"/>
      <c r="H24" s="2"/>
    </row>
    <row r="25" spans="1:8" ht="16.7" customHeight="1">
      <c r="A25" s="24" t="s">
        <v>1243</v>
      </c>
      <c r="B25" s="2"/>
      <c r="C25" s="2"/>
      <c r="D25" s="2"/>
      <c r="E25" s="2"/>
      <c r="F25" s="2"/>
      <c r="G25" s="2"/>
      <c r="H25" s="2"/>
    </row>
    <row r="26" spans="1:8" ht="16.7" customHeight="1">
      <c r="A26" s="3" t="s">
        <v>1244</v>
      </c>
      <c r="B26" s="2"/>
      <c r="C26" s="2"/>
      <c r="D26" s="2"/>
      <c r="E26" s="2"/>
      <c r="F26" s="2"/>
      <c r="G26" s="2"/>
      <c r="H26" s="2"/>
    </row>
    <row r="27" spans="1:8" ht="16.7" customHeight="1">
      <c r="A27" s="24" t="s">
        <v>1245</v>
      </c>
      <c r="B27" s="2"/>
      <c r="C27" s="2"/>
      <c r="D27" s="2"/>
      <c r="E27" s="2"/>
      <c r="F27" s="2"/>
      <c r="G27" s="2"/>
      <c r="H27" s="2"/>
    </row>
    <row r="28" spans="1:8" ht="16.7" customHeight="1">
      <c r="A28" s="24" t="s">
        <v>1246</v>
      </c>
      <c r="B28" s="2"/>
      <c r="C28" s="2"/>
      <c r="D28" s="2"/>
      <c r="E28" s="2"/>
      <c r="F28" s="2"/>
      <c r="G28" s="2"/>
      <c r="H28" s="2"/>
    </row>
    <row r="29" spans="1:8" ht="16.7" customHeight="1">
      <c r="A29" s="24" t="s">
        <v>1247</v>
      </c>
      <c r="B29" s="2"/>
      <c r="C29" s="2"/>
      <c r="D29" s="2"/>
      <c r="E29" s="2"/>
      <c r="F29" s="2"/>
      <c r="G29" s="2"/>
      <c r="H29" s="2"/>
    </row>
    <row r="30" spans="1:8" ht="16.7" customHeight="1">
      <c r="A30" s="24" t="s">
        <v>1246</v>
      </c>
      <c r="B30" s="2"/>
      <c r="C30" s="2"/>
      <c r="D30" s="2"/>
      <c r="E30" s="2"/>
      <c r="F30" s="2"/>
      <c r="G30" s="2"/>
      <c r="H30" s="2"/>
    </row>
    <row r="31" spans="1:8" ht="16.7" customHeight="1">
      <c r="A31" s="24" t="s">
        <v>1248</v>
      </c>
      <c r="B31" s="2"/>
      <c r="C31" s="2"/>
      <c r="D31" s="2"/>
      <c r="E31" s="2"/>
      <c r="F31" s="2"/>
      <c r="G31" s="2"/>
      <c r="H31" s="2"/>
    </row>
    <row r="32" spans="1:8" ht="16.7" customHeight="1">
      <c r="A32" s="24" t="s">
        <v>1246</v>
      </c>
      <c r="B32" s="2"/>
      <c r="C32" s="2"/>
      <c r="D32" s="2"/>
      <c r="E32" s="2"/>
      <c r="F32" s="2"/>
      <c r="G32" s="2"/>
      <c r="H32" s="2"/>
    </row>
    <row r="33" spans="1:8" ht="16.7" customHeight="1">
      <c r="A33" s="24" t="s">
        <v>1249</v>
      </c>
      <c r="B33" s="2"/>
      <c r="C33" s="2"/>
      <c r="D33" s="2"/>
      <c r="E33" s="2"/>
      <c r="F33" s="2"/>
      <c r="G33" s="2"/>
      <c r="H33" s="2"/>
    </row>
    <row r="34" spans="1:8" ht="16.7" customHeight="1">
      <c r="A34" s="24" t="s">
        <v>1246</v>
      </c>
      <c r="B34" s="2"/>
      <c r="C34" s="2"/>
      <c r="D34" s="2"/>
      <c r="E34" s="2"/>
      <c r="F34" s="2"/>
      <c r="G34" s="2"/>
      <c r="H34" s="2"/>
    </row>
    <row r="35" spans="1:8" ht="16.7" customHeight="1">
      <c r="A35" s="24" t="s">
        <v>1250</v>
      </c>
      <c r="B35" s="2"/>
      <c r="C35" s="2"/>
      <c r="D35" s="2"/>
      <c r="E35" s="2"/>
      <c r="F35" s="2"/>
      <c r="G35" s="2"/>
      <c r="H35" s="2"/>
    </row>
    <row r="36" spans="1:8" ht="16.7" customHeight="1">
      <c r="A36" s="24" t="s">
        <v>1246</v>
      </c>
      <c r="B36" s="2"/>
      <c r="C36" s="2"/>
      <c r="D36" s="2"/>
      <c r="E36" s="2"/>
      <c r="F36" s="2"/>
      <c r="G36" s="2"/>
      <c r="H36" s="2"/>
    </row>
    <row r="37" spans="1:8" ht="16.7" customHeight="1">
      <c r="A37" s="24" t="s">
        <v>1251</v>
      </c>
      <c r="B37" s="2"/>
      <c r="C37" s="2"/>
      <c r="D37" s="2"/>
      <c r="E37" s="2"/>
      <c r="F37" s="2"/>
      <c r="G37" s="2"/>
      <c r="H37" s="2"/>
    </row>
    <row r="38" spans="1:8" ht="16.7" customHeight="1">
      <c r="A38" s="24" t="s">
        <v>1246</v>
      </c>
      <c r="B38" s="2"/>
      <c r="C38" s="2"/>
      <c r="D38" s="2"/>
      <c r="E38" s="2"/>
      <c r="F38" s="2"/>
      <c r="G38" s="2"/>
      <c r="H38" s="2"/>
    </row>
    <row r="39" spans="1:8" ht="16.7" customHeight="1">
      <c r="A39" s="24" t="s">
        <v>1252</v>
      </c>
      <c r="B39" s="2"/>
      <c r="C39" s="2"/>
      <c r="D39" s="2"/>
      <c r="E39" s="2"/>
      <c r="F39" s="2"/>
      <c r="G39" s="2"/>
      <c r="H39" s="2"/>
    </row>
    <row r="40" spans="1:8" ht="16.7" customHeight="1">
      <c r="A40" s="24" t="s">
        <v>1246</v>
      </c>
      <c r="B40" s="2"/>
      <c r="C40" s="2"/>
      <c r="D40" s="2"/>
      <c r="E40" s="2"/>
      <c r="F40" s="2"/>
      <c r="G40" s="2"/>
      <c r="H40" s="2"/>
    </row>
    <row r="41" spans="1:8" ht="16.7" customHeight="1">
      <c r="A41" s="24" t="s">
        <v>1253</v>
      </c>
      <c r="B41" s="2"/>
      <c r="C41" s="2"/>
      <c r="D41" s="2"/>
      <c r="E41" s="2"/>
      <c r="F41" s="2"/>
      <c r="G41" s="2"/>
      <c r="H41" s="2"/>
    </row>
    <row r="42" spans="1:8" ht="16.7" customHeight="1">
      <c r="A42" s="24" t="s">
        <v>1246</v>
      </c>
      <c r="B42" s="2"/>
      <c r="C42" s="2"/>
      <c r="D42" s="2"/>
      <c r="E42" s="2"/>
      <c r="F42" s="2"/>
      <c r="G42" s="2"/>
      <c r="H42" s="2"/>
    </row>
    <row r="43" spans="1:8" ht="16.7" customHeight="1">
      <c r="A43" s="24" t="s">
        <v>1254</v>
      </c>
      <c r="B43" s="2"/>
      <c r="C43" s="2"/>
      <c r="D43" s="2"/>
      <c r="E43" s="2"/>
      <c r="F43" s="2"/>
      <c r="G43" s="2"/>
      <c r="H43" s="2"/>
    </row>
    <row r="44" spans="1:8" ht="16.7" customHeight="1">
      <c r="A44" s="24" t="s">
        <v>1246</v>
      </c>
      <c r="B44" s="2"/>
      <c r="C44" s="2"/>
      <c r="D44" s="2"/>
      <c r="E44" s="2"/>
      <c r="F44" s="2"/>
      <c r="G44" s="2"/>
      <c r="H44" s="2"/>
    </row>
    <row r="45" spans="1:8" ht="16.7" customHeight="1">
      <c r="A45" s="24" t="s">
        <v>1255</v>
      </c>
      <c r="B45" s="2"/>
      <c r="C45" s="2"/>
      <c r="D45" s="2"/>
      <c r="E45" s="2"/>
      <c r="F45" s="2"/>
      <c r="G45" s="2"/>
      <c r="H45" s="2"/>
    </row>
    <row r="46" spans="1:8" ht="16.7" customHeight="1">
      <c r="A46" s="24" t="s">
        <v>1246</v>
      </c>
      <c r="B46" s="2"/>
      <c r="C46" s="2"/>
      <c r="D46" s="2"/>
      <c r="E46" s="2"/>
      <c r="F46" s="2"/>
      <c r="G46" s="2"/>
      <c r="H46" s="2"/>
    </row>
    <row r="47" spans="1:8" ht="16.7" customHeight="1">
      <c r="A47" s="24" t="s">
        <v>1256</v>
      </c>
      <c r="B47" s="2"/>
      <c r="C47" s="2"/>
      <c r="D47" s="2"/>
      <c r="E47" s="2"/>
      <c r="F47" s="2"/>
      <c r="G47" s="2"/>
      <c r="H47" s="2"/>
    </row>
    <row r="48" spans="1:8" ht="16.7" customHeight="1">
      <c r="A48" s="24" t="s">
        <v>1246</v>
      </c>
      <c r="B48" s="2"/>
      <c r="C48" s="2"/>
      <c r="D48" s="2"/>
      <c r="E48" s="2"/>
      <c r="F48" s="2"/>
      <c r="G48" s="2"/>
      <c r="H48" s="2"/>
    </row>
    <row r="49" spans="1:8" ht="16.7" customHeight="1">
      <c r="A49" s="24" t="s">
        <v>1257</v>
      </c>
      <c r="B49" s="2"/>
      <c r="C49" s="2"/>
      <c r="D49" s="2"/>
      <c r="E49" s="2"/>
      <c r="F49" s="2"/>
      <c r="G49" s="2"/>
      <c r="H49" s="2"/>
    </row>
    <row r="50" spans="1:8" ht="16.7" customHeight="1">
      <c r="A50" s="24" t="s">
        <v>1246</v>
      </c>
      <c r="B50" s="2"/>
      <c r="C50" s="2"/>
      <c r="D50" s="2"/>
      <c r="E50" s="2"/>
      <c r="F50" s="2"/>
      <c r="G50" s="2"/>
      <c r="H50" s="2"/>
    </row>
    <row r="51" spans="1:8" ht="16.7" customHeight="1">
      <c r="A51" s="24" t="s">
        <v>1258</v>
      </c>
      <c r="B51" s="2"/>
      <c r="C51" s="2"/>
      <c r="D51" s="2"/>
      <c r="E51" s="2"/>
      <c r="F51" s="2"/>
      <c r="G51" s="2"/>
      <c r="H51" s="2"/>
    </row>
    <row r="52" spans="1:8" ht="16.7" customHeight="1">
      <c r="A52" s="24" t="s">
        <v>1246</v>
      </c>
      <c r="B52" s="2"/>
      <c r="C52" s="2"/>
      <c r="D52" s="2"/>
      <c r="E52" s="2"/>
      <c r="F52" s="2"/>
      <c r="G52" s="2"/>
      <c r="H52" s="2"/>
    </row>
    <row r="53" spans="1:8" ht="16.7" customHeight="1">
      <c r="A53" s="24" t="s">
        <v>1259</v>
      </c>
      <c r="B53" s="2"/>
      <c r="C53" s="2"/>
      <c r="D53" s="2"/>
      <c r="E53" s="2"/>
      <c r="F53" s="2"/>
      <c r="G53" s="2"/>
      <c r="H53" s="2"/>
    </row>
    <row r="54" spans="1:8" ht="16.7" customHeight="1">
      <c r="A54" s="24" t="s">
        <v>1246</v>
      </c>
      <c r="B54" s="2"/>
      <c r="C54" s="2"/>
      <c r="D54" s="2"/>
      <c r="E54" s="2"/>
      <c r="F54" s="2"/>
      <c r="G54" s="2"/>
      <c r="H54" s="2"/>
    </row>
    <row r="55" spans="1:8" ht="16.7" customHeight="1">
      <c r="A55" s="24" t="s">
        <v>1260</v>
      </c>
      <c r="B55" s="2"/>
      <c r="C55" s="2"/>
      <c r="D55" s="2"/>
      <c r="E55" s="2"/>
      <c r="F55" s="2"/>
      <c r="G55" s="2"/>
      <c r="H55" s="2"/>
    </row>
    <row r="56" spans="1:8" ht="16.7" customHeight="1">
      <c r="A56" s="24" t="s">
        <v>1246</v>
      </c>
      <c r="B56" s="2"/>
      <c r="C56" s="2"/>
      <c r="D56" s="2"/>
      <c r="E56" s="2"/>
      <c r="F56" s="2"/>
      <c r="G56" s="2"/>
      <c r="H56" s="2"/>
    </row>
    <row r="57" spans="1:8" ht="16.7" customHeight="1">
      <c r="A57" s="24" t="s">
        <v>1261</v>
      </c>
      <c r="B57" s="2"/>
      <c r="C57" s="2"/>
      <c r="D57" s="2"/>
      <c r="E57" s="2"/>
      <c r="F57" s="2"/>
      <c r="G57" s="2"/>
      <c r="H57" s="2"/>
    </row>
    <row r="58" spans="1:8" ht="16.7" customHeight="1">
      <c r="A58" s="24" t="s">
        <v>1246</v>
      </c>
      <c r="B58" s="2"/>
      <c r="C58" s="2"/>
      <c r="D58" s="2"/>
      <c r="E58" s="2"/>
      <c r="F58" s="2"/>
      <c r="G58" s="2"/>
      <c r="H58" s="2"/>
    </row>
    <row r="59" spans="1:8" ht="16.7" customHeight="1">
      <c r="A59" s="24" t="s">
        <v>1262</v>
      </c>
      <c r="B59" s="2"/>
      <c r="C59" s="2"/>
      <c r="D59" s="2"/>
      <c r="E59" s="2"/>
      <c r="F59" s="2"/>
      <c r="G59" s="2"/>
      <c r="H59" s="2"/>
    </row>
    <row r="60" spans="1:8" ht="16.7" customHeight="1">
      <c r="A60" s="24" t="s">
        <v>1246</v>
      </c>
      <c r="B60" s="2"/>
      <c r="C60" s="2"/>
      <c r="D60" s="2"/>
      <c r="E60" s="2"/>
      <c r="F60" s="2"/>
      <c r="G60" s="2"/>
      <c r="H60" s="2"/>
    </row>
    <row r="61" spans="1:8" ht="16.7" customHeight="1">
      <c r="A61" s="24" t="s">
        <v>1263</v>
      </c>
      <c r="B61" s="2"/>
      <c r="C61" s="2"/>
      <c r="D61" s="2"/>
      <c r="E61" s="2"/>
      <c r="F61" s="2"/>
      <c r="G61" s="2"/>
      <c r="H61" s="2"/>
    </row>
    <row r="62" spans="1:8" ht="16.7" customHeight="1">
      <c r="A62" s="24" t="s">
        <v>1246</v>
      </c>
      <c r="B62" s="2"/>
      <c r="C62" s="2"/>
      <c r="D62" s="2"/>
      <c r="E62" s="2"/>
      <c r="F62" s="2"/>
      <c r="G62" s="2"/>
      <c r="H62" s="2"/>
    </row>
    <row r="63" spans="1:8" ht="16.7" customHeight="1">
      <c r="A63" s="24" t="s">
        <v>1264</v>
      </c>
      <c r="B63" s="2"/>
      <c r="C63" s="2"/>
      <c r="D63" s="2"/>
      <c r="E63" s="2"/>
      <c r="F63" s="2"/>
      <c r="G63" s="2"/>
      <c r="H63" s="2"/>
    </row>
    <row r="64" spans="1:8" ht="18.75" customHeight="1">
      <c r="A64" s="2" t="s">
        <v>1265</v>
      </c>
      <c r="B64" s="2"/>
      <c r="C64" s="2"/>
      <c r="D64" s="2"/>
      <c r="E64" s="2"/>
      <c r="F64" s="2"/>
      <c r="G64" s="2"/>
      <c r="H64" s="2"/>
    </row>
    <row r="65" spans="1:8" ht="53.45" customHeight="1">
      <c r="A65" s="198"/>
      <c r="B65" s="198"/>
      <c r="C65" s="198"/>
      <c r="D65" s="198"/>
      <c r="E65" s="198"/>
      <c r="F65" s="198"/>
      <c r="G65" s="198"/>
      <c r="H65" s="198"/>
    </row>
  </sheetData>
  <mergeCells count="3">
    <mergeCell ref="A2:H2"/>
    <mergeCell ref="A65:H65"/>
    <mergeCell ref="A3:H3"/>
  </mergeCells>
  <phoneticPr fontId="0" type="noConversion"/>
  <pageMargins left="0.23608160769845557" right="0.23608160769845557" top="0.74782315201646699" bottom="0.74782315201646699" header="0.31523838287263406" footer="0.31523838287263406"/>
  <pageSetup paperSize="9" fitToHeight="0" orientation="landscape"/>
  <headerFooter>
    <oddFooter>&amp;L&amp;C&amp;"宋体,常规"&amp;12第 &amp;"宋体,常规"&amp;12&amp;P&amp;"宋体,常规"&amp;12 页，共 &amp;"宋体,常规"&amp;12&amp;N&amp;"宋体,常规"&amp;12 页&amp;R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P6" sqref="P6"/>
    </sheetView>
  </sheetViews>
  <sheetFormatPr defaultColWidth="8.625" defaultRowHeight="14.25"/>
  <cols>
    <col min="1" max="1" width="43.125" style="33" customWidth="1"/>
    <col min="2" max="2" width="13" style="33" customWidth="1"/>
    <col min="3" max="3" width="13.5" style="33" customWidth="1"/>
    <col min="4" max="4" width="16" style="33" customWidth="1"/>
    <col min="5" max="16384" width="8.625" style="33"/>
  </cols>
  <sheetData>
    <row r="1" spans="1:4" ht="22.5" customHeight="1">
      <c r="A1" s="33" t="s">
        <v>1266</v>
      </c>
    </row>
    <row r="2" spans="1:4" ht="22.5" customHeight="1">
      <c r="A2" s="200" t="s">
        <v>1267</v>
      </c>
      <c r="B2" s="200"/>
      <c r="C2" s="200"/>
      <c r="D2" s="200"/>
    </row>
    <row r="3" spans="1:4">
      <c r="A3" s="201" t="s">
        <v>38</v>
      </c>
      <c r="B3" s="201"/>
      <c r="C3" s="201"/>
      <c r="D3" s="201"/>
    </row>
    <row r="4" spans="1:4" ht="48" customHeight="1">
      <c r="A4" s="124" t="s">
        <v>131</v>
      </c>
      <c r="B4" s="37" t="s">
        <v>40</v>
      </c>
      <c r="C4" s="38" t="s">
        <v>41</v>
      </c>
      <c r="D4" s="38" t="s">
        <v>42</v>
      </c>
    </row>
    <row r="5" spans="1:4" ht="24.95" customHeight="1">
      <c r="A5" s="125" t="s">
        <v>1268</v>
      </c>
      <c r="B5" s="125">
        <f>B6+B7+B8</f>
        <v>1241.4000000000001</v>
      </c>
      <c r="C5" s="126">
        <v>1545</v>
      </c>
      <c r="D5" s="127">
        <f t="shared" ref="D5:D9" si="0">B5/C5</f>
        <v>0.80349999999999999</v>
      </c>
    </row>
    <row r="6" spans="1:4" ht="32.450000000000003" customHeight="1">
      <c r="A6" s="128" t="s">
        <v>1269</v>
      </c>
      <c r="B6" s="125">
        <v>14.4</v>
      </c>
      <c r="C6" s="126">
        <v>15</v>
      </c>
      <c r="D6" s="127">
        <f t="shared" si="0"/>
        <v>0.96</v>
      </c>
    </row>
    <row r="7" spans="1:4" ht="32.450000000000003" customHeight="1">
      <c r="A7" s="128" t="s">
        <v>1270</v>
      </c>
      <c r="B7" s="125">
        <v>428</v>
      </c>
      <c r="C7" s="126">
        <v>480</v>
      </c>
      <c r="D7" s="127">
        <f t="shared" si="0"/>
        <v>0.89170000000000005</v>
      </c>
    </row>
    <row r="8" spans="1:4" ht="32.450000000000003" customHeight="1">
      <c r="A8" s="128" t="s">
        <v>1271</v>
      </c>
      <c r="B8" s="125">
        <f>B9+B10</f>
        <v>799</v>
      </c>
      <c r="C8" s="126">
        <v>1050</v>
      </c>
      <c r="D8" s="127">
        <f t="shared" si="0"/>
        <v>0.76100000000000001</v>
      </c>
    </row>
    <row r="9" spans="1:4" ht="32.450000000000003" customHeight="1">
      <c r="A9" s="129" t="s">
        <v>1272</v>
      </c>
      <c r="B9" s="130">
        <v>679</v>
      </c>
      <c r="C9" s="131">
        <v>1050</v>
      </c>
      <c r="D9" s="127">
        <f t="shared" si="0"/>
        <v>0.64670000000000005</v>
      </c>
    </row>
    <row r="10" spans="1:4" ht="32.450000000000003" customHeight="1">
      <c r="A10" s="129" t="s">
        <v>1273</v>
      </c>
      <c r="B10" s="130">
        <v>120</v>
      </c>
      <c r="C10" s="131">
        <v>0</v>
      </c>
      <c r="D10" s="127"/>
    </row>
    <row r="11" spans="1:4" ht="249.75" customHeight="1">
      <c r="A11" s="202" t="s">
        <v>1488</v>
      </c>
      <c r="B11" s="203"/>
      <c r="C11" s="203"/>
      <c r="D11" s="203"/>
    </row>
    <row r="12" spans="1:4" ht="14.25" customHeight="1">
      <c r="A12" s="132"/>
      <c r="B12" s="132"/>
      <c r="C12" s="132"/>
      <c r="D12" s="132"/>
    </row>
    <row r="13" spans="1:4" ht="14.25" customHeight="1">
      <c r="A13" s="133"/>
      <c r="B13" s="133"/>
      <c r="C13" s="133"/>
      <c r="D13" s="133"/>
    </row>
    <row r="14" spans="1:4" ht="14.25" customHeight="1">
      <c r="A14" s="133"/>
      <c r="B14" s="133"/>
      <c r="C14" s="133"/>
      <c r="D14" s="133"/>
    </row>
  </sheetData>
  <mergeCells count="3">
    <mergeCell ref="A2:D2"/>
    <mergeCell ref="A3:D3"/>
    <mergeCell ref="A11:D11"/>
  </mergeCells>
  <phoneticPr fontId="0" type="noConversion"/>
  <pageMargins left="0.62978234816723921" right="0.23608160769845557" top="0.74782315201646699" bottom="0.74782315201646699" header="0.31523838287263406" footer="0.31523838287263406"/>
  <pageSetup paperSize="9" fitToHeight="0"/>
  <headerFooter>
    <oddFooter>&amp;L&amp;C&amp;"宋体,常规"&amp;12第 &amp;"宋体,常规"&amp;12&amp;P&amp;"宋体,常规"&amp;12 页，共 &amp;"宋体,常规"&amp;12&amp;N&amp;"宋体,常规"&amp;12 页&amp;R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selection activeCell="H11" sqref="H11"/>
    </sheetView>
  </sheetViews>
  <sheetFormatPr defaultColWidth="9" defaultRowHeight="14.25"/>
  <cols>
    <col min="1" max="1" width="41.625" style="33" customWidth="1"/>
    <col min="2" max="2" width="14.625" style="33" customWidth="1"/>
    <col min="3" max="3" width="11.5" style="33" customWidth="1"/>
    <col min="4" max="4" width="15.625" style="33" customWidth="1"/>
    <col min="5" max="16384" width="9" style="33"/>
  </cols>
  <sheetData>
    <row r="1" spans="1:4" ht="22.5" customHeight="1">
      <c r="A1" s="33" t="s">
        <v>1274</v>
      </c>
    </row>
    <row r="2" spans="1:4" ht="27" customHeight="1">
      <c r="A2" s="204" t="s">
        <v>1275</v>
      </c>
      <c r="B2" s="204"/>
      <c r="C2" s="204"/>
      <c r="D2" s="204"/>
    </row>
    <row r="3" spans="1:4">
      <c r="A3" s="134"/>
      <c r="B3" s="135"/>
      <c r="C3" s="135"/>
      <c r="D3" s="136" t="s">
        <v>1219</v>
      </c>
    </row>
    <row r="4" spans="1:4" ht="46.15" customHeight="1">
      <c r="A4" s="137" t="s">
        <v>1276</v>
      </c>
      <c r="B4" s="37" t="s">
        <v>40</v>
      </c>
      <c r="C4" s="38" t="s">
        <v>41</v>
      </c>
      <c r="D4" s="38" t="s">
        <v>42</v>
      </c>
    </row>
    <row r="5" spans="1:4" ht="18.75" customHeight="1">
      <c r="A5" s="138" t="s">
        <v>1277</v>
      </c>
      <c r="B5" s="37"/>
      <c r="C5" s="101"/>
      <c r="D5" s="38"/>
    </row>
    <row r="6" spans="1:4" ht="18.75" customHeight="1">
      <c r="A6" s="139" t="s">
        <v>1278</v>
      </c>
      <c r="B6" s="37"/>
      <c r="C6" s="101"/>
      <c r="D6" s="38"/>
    </row>
    <row r="7" spans="1:4" ht="17.25" customHeight="1">
      <c r="A7" s="140" t="s">
        <v>1279</v>
      </c>
      <c r="B7" s="141"/>
      <c r="C7" s="142"/>
      <c r="D7" s="141"/>
    </row>
    <row r="8" spans="1:4" ht="17.25" customHeight="1">
      <c r="A8" s="140" t="s">
        <v>1280</v>
      </c>
      <c r="B8" s="141"/>
      <c r="C8" s="142"/>
      <c r="D8" s="141"/>
    </row>
    <row r="9" spans="1:4" ht="17.25" customHeight="1">
      <c r="A9" s="140" t="s">
        <v>1281</v>
      </c>
      <c r="B9" s="141"/>
      <c r="C9" s="142"/>
      <c r="D9" s="141"/>
    </row>
    <row r="10" spans="1:4" ht="17.25" customHeight="1">
      <c r="A10" s="140" t="s">
        <v>1282</v>
      </c>
      <c r="B10" s="143"/>
      <c r="C10" s="144">
        <v>220</v>
      </c>
      <c r="D10" s="145"/>
    </row>
    <row r="11" spans="1:4" ht="17.25" customHeight="1">
      <c r="A11" s="140" t="s">
        <v>1283</v>
      </c>
      <c r="B11" s="143">
        <v>48000</v>
      </c>
      <c r="C11" s="144">
        <v>54200</v>
      </c>
      <c r="D11" s="145">
        <f t="shared" ref="D11:D28" si="0">B11/C11</f>
        <v>0.88560000000000005</v>
      </c>
    </row>
    <row r="12" spans="1:4" ht="17.25" customHeight="1">
      <c r="A12" s="140" t="s">
        <v>1284</v>
      </c>
      <c r="B12" s="143"/>
      <c r="C12" s="144"/>
      <c r="D12" s="145"/>
    </row>
    <row r="13" spans="1:4" ht="17.25" customHeight="1">
      <c r="A13" s="140" t="s">
        <v>1285</v>
      </c>
      <c r="B13" s="143">
        <v>750</v>
      </c>
      <c r="C13" s="144">
        <v>730</v>
      </c>
      <c r="D13" s="145">
        <f t="shared" si="0"/>
        <v>1.0274000000000001</v>
      </c>
    </row>
    <row r="14" spans="1:4" ht="17.25" customHeight="1">
      <c r="A14" s="140" t="s">
        <v>1286</v>
      </c>
      <c r="B14" s="143">
        <v>2000</v>
      </c>
      <c r="C14" s="144">
        <v>700</v>
      </c>
      <c r="D14" s="145">
        <f t="shared" si="0"/>
        <v>2.8571</v>
      </c>
    </row>
    <row r="15" spans="1:4" ht="17.25" customHeight="1">
      <c r="A15" s="140" t="s">
        <v>1287</v>
      </c>
      <c r="B15" s="143"/>
      <c r="C15" s="144"/>
      <c r="D15" s="145"/>
    </row>
    <row r="16" spans="1:4" ht="17.25" customHeight="1">
      <c r="A16" s="140" t="s">
        <v>1288</v>
      </c>
      <c r="B16" s="143"/>
      <c r="C16" s="144"/>
      <c r="D16" s="145"/>
    </row>
    <row r="17" spans="1:4" ht="17.25" customHeight="1">
      <c r="A17" s="140" t="s">
        <v>1289</v>
      </c>
      <c r="B17" s="143">
        <v>2500</v>
      </c>
      <c r="C17" s="144">
        <v>2000</v>
      </c>
      <c r="D17" s="145">
        <f t="shared" si="0"/>
        <v>1.25</v>
      </c>
    </row>
    <row r="18" spans="1:4" ht="17.25" customHeight="1">
      <c r="A18" s="140" t="s">
        <v>1290</v>
      </c>
      <c r="B18" s="143"/>
      <c r="C18" s="144"/>
      <c r="D18" s="145"/>
    </row>
    <row r="19" spans="1:4" ht="17.25" customHeight="1">
      <c r="A19" s="140" t="s">
        <v>1291</v>
      </c>
      <c r="B19" s="143"/>
      <c r="C19" s="144"/>
      <c r="D19" s="145"/>
    </row>
    <row r="20" spans="1:4" ht="17.25" customHeight="1">
      <c r="A20" s="137" t="s">
        <v>1292</v>
      </c>
      <c r="B20" s="143">
        <v>53250</v>
      </c>
      <c r="C20" s="144">
        <v>57850</v>
      </c>
      <c r="D20" s="145">
        <f t="shared" si="0"/>
        <v>0.92049999999999998</v>
      </c>
    </row>
    <row r="21" spans="1:4" ht="17.25" customHeight="1">
      <c r="A21" s="146" t="s">
        <v>1293</v>
      </c>
      <c r="B21" s="143"/>
      <c r="C21" s="144"/>
      <c r="D21" s="145"/>
    </row>
    <row r="22" spans="1:4" ht="17.25" customHeight="1">
      <c r="A22" s="146" t="s">
        <v>1294</v>
      </c>
      <c r="B22" s="143"/>
      <c r="C22" s="144"/>
      <c r="D22" s="145"/>
    </row>
    <row r="23" spans="1:4" ht="17.25" customHeight="1">
      <c r="A23" s="139" t="s">
        <v>1295</v>
      </c>
      <c r="B23" s="143"/>
      <c r="C23" s="144"/>
      <c r="D23" s="145"/>
    </row>
    <row r="24" spans="1:4" ht="17.25" customHeight="1">
      <c r="A24" s="139" t="s">
        <v>1296</v>
      </c>
      <c r="B24" s="143"/>
      <c r="C24" s="144"/>
      <c r="D24" s="145"/>
    </row>
    <row r="25" spans="1:4" ht="17.25" customHeight="1">
      <c r="A25" s="139" t="s">
        <v>1297</v>
      </c>
      <c r="B25" s="143"/>
      <c r="C25" s="144"/>
      <c r="D25" s="145"/>
    </row>
    <row r="26" spans="1:4" ht="17.25" customHeight="1">
      <c r="A26" s="143" t="s">
        <v>1298</v>
      </c>
      <c r="B26" s="143"/>
      <c r="C26" s="144"/>
      <c r="D26" s="145"/>
    </row>
    <row r="27" spans="1:4" ht="17.25" customHeight="1">
      <c r="A27" s="143" t="s">
        <v>1299</v>
      </c>
      <c r="B27" s="143"/>
      <c r="C27" s="144"/>
      <c r="D27" s="145"/>
    </row>
    <row r="28" spans="1:4" ht="17.25" customHeight="1">
      <c r="A28" s="137" t="s">
        <v>83</v>
      </c>
      <c r="B28" s="143">
        <v>53250</v>
      </c>
      <c r="C28" s="144">
        <v>57850</v>
      </c>
      <c r="D28" s="145">
        <f t="shared" si="0"/>
        <v>0.92049999999999998</v>
      </c>
    </row>
  </sheetData>
  <mergeCells count="1">
    <mergeCell ref="A2:D2"/>
  </mergeCells>
  <phoneticPr fontId="0" type="noConversion"/>
  <pageMargins left="0.62978234816723921" right="0.23608160769845557" top="0.74782315201646699" bottom="0.74782315201646699" header="0.31523838287263406" footer="0.31523838287263406"/>
  <pageSetup paperSize="9"/>
  <headerFooter>
    <oddFooter>&amp;L&amp;C&amp;"宋体,常规"&amp;12第 &amp;"宋体,常规"&amp;12&amp;P&amp;"宋体,常规"&amp;12 页，共 &amp;"宋体,常规"&amp;12&amp;N&amp;"宋体,常规"&amp;12 页&amp;R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280</TotalTime>
  <Application>Yozo_Office</Application>
  <DocSecurity>0</DocSecurity>
  <ScaleCrop>false</ScaleCrop>
  <HeadingPairs>
    <vt:vector size="4" baseType="variant">
      <vt:variant>
        <vt:lpstr>工作表</vt:lpstr>
      </vt:variant>
      <vt:variant>
        <vt:i4>17</vt:i4>
      </vt:variant>
      <vt:variant>
        <vt:lpstr>命名范围</vt:lpstr>
      </vt:variant>
      <vt:variant>
        <vt:i4>15</vt:i4>
      </vt:variant>
    </vt:vector>
  </HeadingPairs>
  <TitlesOfParts>
    <vt:vector size="32" baseType="lpstr">
      <vt:lpstr>封面</vt:lpstr>
      <vt:lpstr>附表1-1</vt:lpstr>
      <vt:lpstr>附表1-2</vt:lpstr>
      <vt:lpstr>附表1-3</vt:lpstr>
      <vt:lpstr>附表1-4</vt:lpstr>
      <vt:lpstr>附表1-5</vt:lpstr>
      <vt:lpstr>附表1-6</vt:lpstr>
      <vt:lpstr>附表1-7</vt:lpstr>
      <vt:lpstr>附表1-8</vt:lpstr>
      <vt:lpstr>附表1-9</vt:lpstr>
      <vt:lpstr>附表1-10</vt:lpstr>
      <vt:lpstr>附表1-11</vt:lpstr>
      <vt:lpstr>附表1-12</vt:lpstr>
      <vt:lpstr>附表1-13</vt:lpstr>
      <vt:lpstr>附表1-14</vt:lpstr>
      <vt:lpstr>附表2-1</vt:lpstr>
      <vt:lpstr>附表2-2</vt:lpstr>
      <vt:lpstr>封面!Print_Area</vt:lpstr>
      <vt:lpstr>'附表1-3'!Print_Area</vt:lpstr>
      <vt:lpstr>'附表1-1'!Print_Titles</vt:lpstr>
      <vt:lpstr>'附表1-10'!Print_Titles</vt:lpstr>
      <vt:lpstr>'附表1-11'!Print_Titles</vt:lpstr>
      <vt:lpstr>'附表1-12'!Print_Titles</vt:lpstr>
      <vt:lpstr>'附表1-13'!Print_Titles</vt:lpstr>
      <vt:lpstr>'附表1-14'!Print_Titles</vt:lpstr>
      <vt:lpstr>'附表1-2'!Print_Titles</vt:lpstr>
      <vt:lpstr>'附表1-3'!Print_Titles</vt:lpstr>
      <vt:lpstr>'附表1-4'!Print_Titles</vt:lpstr>
      <vt:lpstr>'附表1-5'!Print_Titles</vt:lpstr>
      <vt:lpstr>'附表1-6'!Print_Titles</vt:lpstr>
      <vt:lpstr>'附表1-7'!Print_Titles</vt:lpstr>
      <vt:lpstr>'附表1-8'!Print_Titles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钟恢镇</cp:lastModifiedBy>
  <cp:revision>0</cp:revision>
  <cp:lastPrinted>2019-02-22T02:32:02Z</cp:lastPrinted>
  <dcterms:created xsi:type="dcterms:W3CDTF">2008-01-10T09:59:00Z</dcterms:created>
  <dcterms:modified xsi:type="dcterms:W3CDTF">2019-02-22T03:56:15Z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2052-9.1.0.4636</vt:lpwstr>
  </property>
</Properties>
</file>